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财务支出预算表" sheetId="9" r:id="rId9"/>
    <sheet name="Sheet1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<sst xmlns="http://schemas.openxmlformats.org/spreadsheetml/2006/main" count="471" uniqueCount="251">
  <si>
    <t>大武口区部门预算财政拨款收支总表</t>
  </si>
  <si>
    <t>填报单位名称：大武口区应急管理局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</si>
  <si>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</si>
  <si>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</si>
  <si>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</si>
  <si>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</si>
  <si>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</si>
  <si>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</si>
  <si>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</si>
  <si>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</si>
  <si>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</si>
  <si>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</si>
  <si>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</si>
  <si>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</si>
  <si>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</si>
  <si>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</si>
  <si>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</si>
  <si>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</si>
  <si>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</si>
  <si>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</si>
  <si>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</si>
  <si>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</si>
  <si>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</si>
  <si>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</si>
  <si>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</si>
  <si>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</si>
  <si>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</si>
  <si>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</si>
  <si>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</si>
  <si>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</si>
  <si>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</si>
  <si>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</si>
  <si>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</si>
  <si>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</si>
  <si>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</si>
  <si>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</si>
  <si>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</si>
  <si>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</si>
  <si>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</si>
  <si>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</si>
  <si>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</si>
  <si>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</si>
  <si>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</si>
  <si>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</si>
  <si>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</si>
  <si>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</si>
  <si>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</si>
  <si>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</si>
  <si>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大武口区部门预算财政拨款支出总表
</t>
  </si>
  <si>
    <t>填报单位名称：  大武口区应急管理局                                                                                            单位：元</t>
  </si>
  <si>
    <t>功能分类科目</t>
  </si>
  <si>
    <t>总计</t>
  </si>
  <si>
    <t>一般公共预算财政拨款</t>
  </si>
  <si>
    <t>功能科目编码</t>
  </si>
  <si>
    <t>功能科目名称</t>
  </si>
  <si>
    <t>经费拨款</t>
  </si>
  <si>
    <t>纳入预算管理的非税收入安排</t>
  </si>
  <si>
    <t>自治区一般性转移支付</t>
  </si>
  <si>
    <t>自治区专项转移支付</t>
  </si>
  <si>
    <t>市级专项转移支付</t>
  </si>
  <si>
    <t>**</t>
  </si>
  <si>
    <t>合计</t>
  </si>
  <si>
    <t>社会保障和就业支出</t>
  </si>
  <si>
    <t xml:space="preserve">  行政事业单位离退休</t>
  </si>
  <si>
    <t>2080505</t>
  </si>
  <si>
    <t xml:space="preserve">  机关事业单位级基本养老保险缴费支出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</si>
  <si>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</si>
  <si>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</si>
  <si>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</si>
  <si>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</si>
  <si>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</si>
  <si>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行政单位医疗</t>
  </si>
  <si>
    <t>2101102</t>
  </si>
  <si>
    <t xml:space="preserve">  事业单位医疗</t>
  </si>
  <si>
    <t>2101103</t>
  </si>
  <si>
    <t xml:space="preserve">  公务员医疗补助</t>
  </si>
  <si>
    <t>2101199</t>
  </si>
  <si>
    <t xml:space="preserve">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</si>
  <si>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</si>
  <si>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</si>
  <si>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</si>
  <si>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</si>
  <si>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</si>
  <si>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住房公积金</t>
  </si>
  <si>
    <t>2210203</t>
  </si>
  <si>
    <t xml:space="preserve">  购房补贴</t>
  </si>
  <si>
    <t>224</t>
  </si>
  <si>
    <t>自然防治及应急管理支出</t>
  </si>
  <si>
    <t>22401</t>
  </si>
  <si>
    <t xml:space="preserve">  应急管理事务</t>
  </si>
  <si>
    <t>2240101</t>
  </si>
  <si>
    <t xml:space="preserve">  行政运行</t>
  </si>
  <si>
    <t>2240106</t>
  </si>
  <si>
    <t xml:space="preserve">  安全监管</t>
  </si>
  <si>
    <t>2240150</t>
  </si>
  <si>
    <t xml:space="preserve">  事业运行</t>
  </si>
  <si>
    <t>大武口区部门一般公共预算财政拨款支出表</t>
  </si>
  <si>
    <t>填报单位名称： 大武口区应急管理局                                                                                                       单位：元</t>
  </si>
  <si>
    <t>2019年执行数</t>
  </si>
  <si>
    <t>2020年预算数</t>
  </si>
  <si>
    <t>2020年预算数与2019年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</si>
  <si>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</si>
  <si>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</si>
  <si>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</si>
  <si>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</si>
  <si>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</si>
  <si>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</si>
  <si>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</si>
  <si>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大武口区一般公共部门预算基本支出表</t>
  </si>
  <si>
    <t>填报单位名称：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</si>
  <si>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</si>
  <si>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</si>
  <si>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</si>
  <si>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</si>
  <si>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</si>
  <si>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</si>
  <si>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</si>
  <si>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</si>
  <si>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</si>
  <si>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</si>
  <si>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</si>
  <si>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</si>
  <si>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</si>
  <si>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</si>
  <si>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</si>
  <si>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</si>
  <si>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机关事业单位基本养老缴费支出</t>
  </si>
  <si>
    <t>30810</t>
  </si>
  <si>
    <t>职工基本医疗保险缴费</t>
  </si>
  <si>
    <t>30811</t>
  </si>
  <si>
    <t>公务员医疗补助</t>
  </si>
  <si>
    <t>30112</t>
  </si>
  <si>
    <t>其他社会保障缴费</t>
  </si>
  <si>
    <t>其他社会保险缴费</t>
  </si>
  <si>
    <t>30114</t>
  </si>
  <si>
    <t>医疗费</t>
  </si>
  <si>
    <t>30113</t>
  </si>
  <si>
    <t>住房公积金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</si>
  <si>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</si>
  <si>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</si>
  <si>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</si>
  <si>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</si>
  <si>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</si>
  <si>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</si>
  <si>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</si>
  <si>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</si>
  <si>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公务接待费</t>
  </si>
  <si>
    <t>劳务费</t>
  </si>
  <si>
    <t>工会经费</t>
  </si>
  <si>
    <t>公务车运行维护费</t>
  </si>
  <si>
    <t>其他交通费</t>
  </si>
  <si>
    <t>其他商品和服务支出</t>
  </si>
  <si>
    <t>对个人和家庭的补助</t>
  </si>
  <si>
    <t>其他对个人和家庭的补助</t>
  </si>
  <si>
    <t>资本性支出</t>
  </si>
  <si>
    <t>办公设备购置</t>
  </si>
  <si>
    <t>大武口区部门预算三公经费表</t>
  </si>
  <si>
    <t>预算单位</t>
  </si>
  <si>
    <t>2019年预算数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</si>
  <si>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</si>
  <si>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</si>
  <si>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</si>
  <si>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</si>
  <si>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</si>
  <si>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</si>
  <si>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>大武口区应急管理局</t>
  </si>
  <si>
    <t>政府性基金预算财政拨款支出表</t>
  </si>
  <si>
    <t>2019年
执行数
（决算数）</t>
  </si>
  <si>
    <t>2020年预算数与2019年执行数（决算数）</t>
  </si>
  <si>
    <t>支出功能分类科目编码</t>
  </si>
  <si>
    <r>
      <t>增减</t>
    </r>
    <r>
      <rPr>
        <sz val="9"/>
        <color indexed="8"/>
        <rFont val="Calibri"/>
        <family val="2"/>
      </rPr>
      <t>%</t>
    </r>
  </si>
  <si>
    <t>人员经费</t>
  </si>
  <si>
    <t>日常公用
经费</t>
  </si>
  <si>
    <t>大武口区部门预算收支总表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</si>
  <si>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</si>
  <si>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</si>
  <si>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</si>
  <si>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</si>
  <si>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</si>
  <si>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</si>
  <si>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</si>
  <si>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</si>
  <si>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</si>
  <si>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</si>
  <si>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</si>
  <si>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</si>
  <si>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</si>
  <si>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</si>
  <si>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</si>
  <si>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</si>
  <si>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</si>
  <si>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</si>
  <si>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</si>
  <si>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</si>
  <si>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</si>
  <si>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</si>
  <si>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</si>
  <si>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</si>
  <si>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</si>
  <si>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</si>
  <si>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</si>
  <si>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</si>
  <si>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</si>
  <si>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</si>
  <si>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</si>
  <si>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</si>
  <si>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</si>
  <si>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</si>
  <si>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</si>
  <si>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</si>
  <si>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</si>
  <si>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</si>
  <si>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</si>
  <si>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</si>
  <si>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</si>
  <si>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</si>
  <si>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</si>
  <si>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</si>
  <si>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</si>
  <si>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</si>
  <si>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</si>
  <si>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</si>
  <si>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大武口区部门预算收入总表</t>
  </si>
  <si>
    <t xml:space="preserve"> 填报单位名称：                                                                                                                             单位：元</t>
  </si>
  <si>
    <t>财政拨款收入</t>
  </si>
  <si>
    <t>事业单位经营收入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</si>
  <si>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</si>
  <si>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</si>
  <si>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</si>
  <si>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</si>
  <si>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</si>
  <si>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</si>
  <si>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</si>
  <si>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</si>
  <si>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</si>
  <si>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</si>
  <si>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</si>
  <si>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</si>
  <si>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</si>
  <si>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</si>
  <si>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大武口区部门预算财务支出预算表</t>
  </si>
  <si>
    <t>行政支出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</si>
  <si>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</si>
  <si>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</si>
  <si>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</si>
  <si>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</si>
  <si>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</si>
  <si>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</si>
  <si>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</si>
  <si>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</si>
  <si>
    <t xml:space="preserve">  住房保障支出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</si>
</sst>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_ "/>
    <numFmt numFmtId="181" formatCode="#,##0.00_ "/>
    <numFmt numFmtId="182" formatCode="#,##0_ "/>
    <numFmt numFmtId="183" formatCode="0_);[Red]\(0\)"/>
    <numFmt numFmtId="184" formatCode="#,##0;[Red]#,##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sz val="9"/>
      <name val="Arial"/>
      <family val="2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Calibri"/>
      <family val="2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b/>
      <sz val="8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rial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9"/>
      <name val="宋体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宋体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b/>
      <sz val="9"/>
      <color indexed="8"/>
      <name val="Courier New"/>
      <family val="3"/>
    </font>
    <font>
      <sz val="9"/>
      <name val="Calibri"/>
      <family val="0"/>
    </font>
    <font>
      <sz val="9"/>
      <color indexed="8"/>
      <name val="Calibri Light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38" fillId="2" borderId="1" applyNumberFormat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3" fillId="0" borderId="4" applyNumberFormat="0" applyFill="0" applyAlignment="0" applyProtection="0"/>
    <xf numFmtId="0" fontId="35" fillId="9" borderId="0" applyNumberFormat="0" applyBorder="0" applyAlignment="0" applyProtection="0"/>
    <xf numFmtId="0" fontId="28" fillId="0" borderId="5" applyNumberFormat="0" applyFill="0" applyAlignment="0" applyProtection="0"/>
    <xf numFmtId="0" fontId="35" fillId="2" borderId="0" applyNumberFormat="0" applyBorder="0" applyAlignment="0" applyProtection="0"/>
    <xf numFmtId="0" fontId="34" fillId="4" borderId="6" applyNumberFormat="0" applyAlignment="0" applyProtection="0"/>
    <xf numFmtId="0" fontId="39" fillId="4" borderId="1" applyNumberFormat="0" applyAlignment="0" applyProtection="0"/>
    <xf numFmtId="0" fontId="32" fillId="10" borderId="7" applyNumberFormat="0" applyAlignment="0" applyProtection="0"/>
    <xf numFmtId="0" fontId="26" fillId="7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43" fillId="0" borderId="8" applyNumberFormat="0" applyFill="0" applyAlignment="0" applyProtection="0"/>
    <xf numFmtId="0" fontId="40" fillId="0" borderId="9" applyNumberFormat="0" applyFill="0" applyAlignment="0" applyProtection="0"/>
    <xf numFmtId="0" fontId="44" fillId="11" borderId="0" applyNumberFormat="0" applyBorder="0" applyAlignment="0" applyProtection="0"/>
    <xf numFmtId="0" fontId="3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7" fillId="8" borderId="0" applyNumberFormat="0" applyBorder="0" applyAlignment="0" applyProtection="0"/>
    <xf numFmtId="0" fontId="3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6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35" fillId="10" borderId="0" applyNumberFormat="0" applyBorder="0" applyAlignment="0" applyProtection="0"/>
    <xf numFmtId="0" fontId="35" fillId="17" borderId="0" applyNumberFormat="0" applyBorder="0" applyAlignment="0" applyProtection="0"/>
    <xf numFmtId="0" fontId="2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30" fillId="16" borderId="0" applyNumberFormat="0" applyBorder="0" applyAlignment="0" applyProtection="0"/>
    <xf numFmtId="0" fontId="35" fillId="18" borderId="0" applyNumberFormat="0" applyBorder="0" applyAlignment="0" applyProtection="0"/>
    <xf numFmtId="0" fontId="7" fillId="8" borderId="0" applyNumberFormat="0" applyBorder="0" applyAlignment="0" applyProtection="0"/>
    <xf numFmtId="0" fontId="30" fillId="2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4" borderId="0" applyNumberFormat="0" applyBorder="0" applyAlignment="0" applyProtection="0"/>
    <xf numFmtId="0" fontId="30" fillId="3" borderId="0" applyNumberFormat="0" applyBorder="0" applyAlignment="0" applyProtection="0"/>
    <xf numFmtId="0" fontId="35" fillId="4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26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26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18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181" fontId="46" fillId="3" borderId="0" xfId="0" applyNumberFormat="1" applyFont="1" applyFill="1" applyAlignment="1">
      <alignment horizontal="center" vertical="center"/>
    </xf>
    <xf numFmtId="181" fontId="3" fillId="3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182" fontId="3" fillId="0" borderId="11" xfId="0" applyNumberFormat="1" applyFont="1" applyFill="1" applyBorder="1" applyAlignment="1" applyProtection="1">
      <alignment vertical="center"/>
      <protection/>
    </xf>
    <xf numFmtId="182" fontId="3" fillId="0" borderId="11" xfId="0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1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3" fillId="3" borderId="15" xfId="0" applyFont="1" applyFill="1" applyBorder="1" applyAlignment="1" applyProtection="1">
      <alignment horizontal="center"/>
      <protection/>
    </xf>
    <xf numFmtId="0" fontId="9" fillId="3" borderId="15" xfId="0" applyFont="1" applyFill="1" applyBorder="1" applyAlignment="1" applyProtection="1">
      <alignment horizontal="center"/>
      <protection/>
    </xf>
    <xf numFmtId="181" fontId="9" fillId="3" borderId="15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181" fontId="9" fillId="8" borderId="11" xfId="0" applyNumberFormat="1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vertical="center"/>
      <protection/>
    </xf>
    <xf numFmtId="181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1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3" fontId="9" fillId="0" borderId="16" xfId="0" applyNumberFormat="1" applyFont="1" applyFill="1" applyBorder="1" applyAlignment="1" applyProtection="1">
      <alignment horizontal="left" vertical="center" wrapText="1"/>
      <protection/>
    </xf>
    <xf numFmtId="182" fontId="9" fillId="0" borderId="11" xfId="0" applyNumberFormat="1" applyFont="1" applyFill="1" applyBorder="1" applyAlignment="1" applyProtection="1">
      <alignment/>
      <protection/>
    </xf>
    <xf numFmtId="181" fontId="9" fillId="0" borderId="17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3" fontId="9" fillId="0" borderId="13" xfId="0" applyNumberFormat="1" applyFont="1" applyFill="1" applyBorder="1" applyAlignment="1" applyProtection="1">
      <alignment horizontal="left" vertical="center" wrapText="1"/>
      <protection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left" vertical="center" wrapText="1"/>
      <protection/>
    </xf>
    <xf numFmtId="181" fontId="9" fillId="0" borderId="12" xfId="0" applyNumberFormat="1" applyFont="1" applyFill="1" applyBorder="1" applyAlignment="1" applyProtection="1">
      <alignment horizontal="center" vertical="center"/>
      <protection/>
    </xf>
    <xf numFmtId="182" fontId="9" fillId="0" borderId="12" xfId="0" applyNumberFormat="1" applyFont="1" applyFill="1" applyBorder="1" applyAlignment="1" applyProtection="1">
      <alignment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3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3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181" fontId="47" fillId="0" borderId="13" xfId="0" applyNumberFormat="1" applyFont="1" applyFill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left" vertical="center" wrapText="1"/>
      <protection/>
    </xf>
    <xf numFmtId="181" fontId="9" fillId="0" borderId="13" xfId="0" applyNumberFormat="1" applyFont="1" applyBorder="1" applyAlignment="1" applyProtection="1">
      <alignment horizontal="center" vertical="center" wrapText="1"/>
      <protection/>
    </xf>
    <xf numFmtId="181" fontId="9" fillId="0" borderId="13" xfId="0" applyNumberFormat="1" applyFont="1" applyBorder="1" applyAlignment="1" applyProtection="1">
      <alignment horizontal="left" wrapText="1"/>
      <protection/>
    </xf>
    <xf numFmtId="181" fontId="47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181" fontId="9" fillId="4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81" fontId="9" fillId="3" borderId="13" xfId="0" applyNumberFormat="1" applyFont="1" applyFill="1" applyBorder="1" applyAlignment="1" applyProtection="1">
      <alignment horizontal="center" vertical="center" wrapText="1"/>
      <protection/>
    </xf>
    <xf numFmtId="181" fontId="9" fillId="0" borderId="14" xfId="0" applyNumberFormat="1" applyFont="1" applyBorder="1" applyAlignment="1" applyProtection="1">
      <alignment horizontal="center" vertical="center" wrapText="1"/>
      <protection/>
    </xf>
    <xf numFmtId="181" fontId="9" fillId="0" borderId="18" xfId="0" applyNumberFormat="1" applyFont="1" applyBorder="1" applyAlignment="1" applyProtection="1">
      <alignment horizontal="left" vertical="center" wrapText="1"/>
      <protection/>
    </xf>
    <xf numFmtId="181" fontId="9" fillId="0" borderId="11" xfId="0" applyNumberFormat="1" applyFont="1" applyBorder="1" applyAlignment="1" applyProtection="1">
      <alignment horizontal="center" vertical="center" wrapText="1"/>
      <protection/>
    </xf>
    <xf numFmtId="181" fontId="3" fillId="0" borderId="11" xfId="0" applyNumberFormat="1" applyFont="1" applyBorder="1" applyAlignment="1" applyProtection="1">
      <alignment horizontal="center"/>
      <protection/>
    </xf>
    <xf numFmtId="181" fontId="9" fillId="0" borderId="19" xfId="0" applyNumberFormat="1" applyFont="1" applyBorder="1" applyAlignment="1" applyProtection="1">
      <alignment horizontal="center" wrapText="1"/>
      <protection/>
    </xf>
    <xf numFmtId="181" fontId="9" fillId="0" borderId="13" xfId="0" applyNumberFormat="1" applyFont="1" applyBorder="1" applyAlignment="1" applyProtection="1">
      <alignment horizontal="center" wrapText="1"/>
      <protection/>
    </xf>
    <xf numFmtId="0" fontId="9" fillId="10" borderId="13" xfId="0" applyFont="1" applyFill="1" applyBorder="1" applyAlignment="1" applyProtection="1">
      <alignment horizontal="center" vertical="center" wrapText="1"/>
      <protection/>
    </xf>
    <xf numFmtId="181" fontId="9" fillId="10" borderId="13" xfId="0" applyNumberFormat="1" applyFont="1" applyFill="1" applyBorder="1" applyAlignment="1" applyProtection="1">
      <alignment horizontal="center" vertical="center" wrapText="1"/>
      <protection/>
    </xf>
    <xf numFmtId="181" fontId="9" fillId="10" borderId="13" xfId="0" applyNumberFormat="1" applyFont="1" applyFill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/>
      <protection/>
    </xf>
    <xf numFmtId="182" fontId="9" fillId="0" borderId="11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182" fontId="9" fillId="3" borderId="11" xfId="0" applyNumberFormat="1" applyFont="1" applyFill="1" applyBorder="1" applyAlignment="1" applyProtection="1">
      <alignment horizontal="center" vertical="center"/>
      <protection/>
    </xf>
    <xf numFmtId="9" fontId="9" fillId="3" borderId="11" xfId="0" applyNumberFormat="1" applyFont="1" applyFill="1" applyBorder="1" applyAlignment="1" applyProtection="1">
      <alignment horizontal="center" vertical="center"/>
      <protection/>
    </xf>
    <xf numFmtId="9" fontId="9" fillId="0" borderId="1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/>
      <protection/>
    </xf>
    <xf numFmtId="0" fontId="9" fillId="8" borderId="13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182" fontId="18" fillId="0" borderId="14" xfId="0" applyNumberFormat="1" applyFont="1" applyFill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/>
      <protection/>
    </xf>
    <xf numFmtId="180" fontId="18" fillId="0" borderId="11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9" fillId="8" borderId="11" xfId="0" applyFont="1" applyFill="1" applyBorder="1" applyAlignment="1" applyProtection="1">
      <alignment horizontal="left" vertical="center"/>
      <protection/>
    </xf>
    <xf numFmtId="181" fontId="4" fillId="8" borderId="11" xfId="0" applyNumberFormat="1" applyFont="1" applyFill="1" applyBorder="1" applyAlignment="1" applyProtection="1">
      <alignment horizontal="center" vertical="center"/>
      <protection/>
    </xf>
    <xf numFmtId="49" fontId="9" fillId="3" borderId="11" xfId="0" applyNumberFormat="1" applyFont="1" applyFill="1" applyBorder="1" applyAlignment="1" applyProtection="1">
      <alignment horizontal="left" vertical="center"/>
      <protection/>
    </xf>
    <xf numFmtId="3" fontId="9" fillId="3" borderId="11" xfId="0" applyNumberFormat="1" applyFont="1" applyFill="1" applyBorder="1" applyAlignment="1" applyProtection="1">
      <alignment horizontal="left" vertical="center" wrapText="1"/>
      <protection/>
    </xf>
    <xf numFmtId="181" fontId="4" fillId="0" borderId="11" xfId="0" applyNumberFormat="1" applyFont="1" applyFill="1" applyBorder="1" applyAlignment="1" applyProtection="1">
      <alignment horizontal="center" vertical="center"/>
      <protection/>
    </xf>
    <xf numFmtId="181" fontId="4" fillId="3" borderId="11" xfId="0" applyNumberFormat="1" applyFont="1" applyFill="1" applyBorder="1" applyAlignment="1" applyProtection="1">
      <alignment horizontal="center" vertical="center"/>
      <protection/>
    </xf>
    <xf numFmtId="181" fontId="4" fillId="0" borderId="11" xfId="0" applyNumberFormat="1" applyFont="1" applyBorder="1" applyAlignment="1" applyProtection="1">
      <alignment horizontal="center"/>
      <protection/>
    </xf>
    <xf numFmtId="181" fontId="4" fillId="3" borderId="22" xfId="0" applyNumberFormat="1" applyFont="1" applyFill="1" applyBorder="1" applyAlignment="1" applyProtection="1">
      <alignment horizontal="center" vertical="center"/>
      <protection/>
    </xf>
    <xf numFmtId="181" fontId="4" fillId="3" borderId="23" xfId="0" applyNumberFormat="1" applyFont="1" applyFill="1" applyBorder="1" applyAlignment="1" applyProtection="1">
      <alignment horizontal="center" vertical="center"/>
      <protection/>
    </xf>
    <xf numFmtId="181" fontId="4" fillId="3" borderId="13" xfId="0" applyNumberFormat="1" applyFont="1" applyFill="1" applyBorder="1" applyAlignment="1" applyProtection="1">
      <alignment horizontal="center" vertical="center"/>
      <protection/>
    </xf>
    <xf numFmtId="49" fontId="9" fillId="3" borderId="13" xfId="0" applyNumberFormat="1" applyFont="1" applyFill="1" applyBorder="1" applyAlignment="1" applyProtection="1">
      <alignment horizontal="left" vertical="center"/>
      <protection/>
    </xf>
    <xf numFmtId="3" fontId="9" fillId="3" borderId="13" xfId="0" applyNumberFormat="1" applyFont="1" applyFill="1" applyBorder="1" applyAlignment="1" applyProtection="1">
      <alignment horizontal="left" vertical="center" wrapText="1"/>
      <protection/>
    </xf>
    <xf numFmtId="181" fontId="4" fillId="0" borderId="13" xfId="0" applyNumberFormat="1" applyFont="1" applyFill="1" applyBorder="1" applyAlignment="1" applyProtection="1">
      <alignment horizontal="center" vertical="center"/>
      <protection/>
    </xf>
    <xf numFmtId="3" fontId="9" fillId="3" borderId="14" xfId="0" applyNumberFormat="1" applyFont="1" applyFill="1" applyBorder="1" applyAlignment="1" applyProtection="1">
      <alignment horizontal="left" vertical="center" wrapText="1"/>
      <protection/>
    </xf>
    <xf numFmtId="181" fontId="4" fillId="3" borderId="14" xfId="0" applyNumberFormat="1" applyFont="1" applyFill="1" applyBorder="1" applyAlignment="1" applyProtection="1">
      <alignment horizontal="center" vertical="center"/>
      <protection/>
    </xf>
    <xf numFmtId="181" fontId="4" fillId="0" borderId="12" xfId="0" applyNumberFormat="1" applyFont="1" applyBorder="1" applyAlignment="1" applyProtection="1">
      <alignment horizontal="center"/>
      <protection/>
    </xf>
    <xf numFmtId="49" fontId="9" fillId="3" borderId="18" xfId="0" applyNumberFormat="1" applyFont="1" applyFill="1" applyBorder="1" applyAlignment="1" applyProtection="1">
      <alignment horizontal="left" vertical="center"/>
      <protection/>
    </xf>
    <xf numFmtId="3" fontId="9" fillId="3" borderId="19" xfId="0" applyNumberFormat="1" applyFont="1" applyFill="1" applyBorder="1" applyAlignment="1" applyProtection="1">
      <alignment horizontal="left" vertical="center" wrapText="1"/>
      <protection/>
    </xf>
    <xf numFmtId="181" fontId="9" fillId="0" borderId="17" xfId="0" applyNumberFormat="1" applyFont="1" applyBorder="1" applyAlignment="1" applyProtection="1">
      <alignment horizontal="center"/>
      <protection/>
    </xf>
    <xf numFmtId="181" fontId="9" fillId="0" borderId="12" xfId="0" applyNumberFormat="1" applyFont="1" applyBorder="1" applyAlignment="1" applyProtection="1">
      <alignment horizontal="center"/>
      <protection/>
    </xf>
    <xf numFmtId="181" fontId="9" fillId="0" borderId="24" xfId="0" applyNumberFormat="1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left"/>
      <protection/>
    </xf>
    <xf numFmtId="181" fontId="9" fillId="0" borderId="11" xfId="0" applyNumberFormat="1" applyFont="1" applyBorder="1" applyAlignment="1" applyProtection="1">
      <alignment horizontal="center"/>
      <protection/>
    </xf>
    <xf numFmtId="0" fontId="2" fillId="21" borderId="0" xfId="0" applyFont="1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21" borderId="0" xfId="0" applyFont="1" applyFill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3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183" fontId="22" fillId="3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10" fontId="9" fillId="0" borderId="11" xfId="0" applyNumberFormat="1" applyFont="1" applyFill="1" applyBorder="1" applyAlignment="1" applyProtection="1">
      <alignment horizontal="center" vertical="center"/>
      <protection/>
    </xf>
    <xf numFmtId="182" fontId="9" fillId="0" borderId="12" xfId="0" applyNumberFormat="1" applyFont="1" applyFill="1" applyBorder="1" applyAlignment="1" applyProtection="1">
      <alignment horizontal="center" vertical="center"/>
      <protection/>
    </xf>
    <xf numFmtId="182" fontId="9" fillId="3" borderId="13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vertical="center" wrapText="1"/>
      <protection/>
    </xf>
    <xf numFmtId="182" fontId="9" fillId="3" borderId="17" xfId="0" applyNumberFormat="1" applyFont="1" applyFill="1" applyBorder="1" applyAlignment="1" applyProtection="1">
      <alignment horizontal="center" vertical="center"/>
      <protection/>
    </xf>
    <xf numFmtId="182" fontId="9" fillId="3" borderId="25" xfId="0" applyNumberFormat="1" applyFont="1" applyFill="1" applyBorder="1" applyAlignment="1" applyProtection="1">
      <alignment horizontal="center" vertical="center"/>
      <protection/>
    </xf>
    <xf numFmtId="182" fontId="9" fillId="3" borderId="21" xfId="0" applyNumberFormat="1" applyFont="1" applyFill="1" applyBorder="1" applyAlignment="1" applyProtection="1">
      <alignment horizontal="center" vertical="center"/>
      <protection/>
    </xf>
    <xf numFmtId="182" fontId="9" fillId="0" borderId="17" xfId="0" applyNumberFormat="1" applyFont="1" applyFill="1" applyBorder="1" applyAlignment="1" applyProtection="1">
      <alignment horizontal="center" vertical="center"/>
      <protection/>
    </xf>
    <xf numFmtId="182" fontId="9" fillId="3" borderId="12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10" fontId="9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8" borderId="11" xfId="0" applyFont="1" applyFill="1" applyBorder="1" applyAlignment="1" applyProtection="1">
      <alignment horizontal="center" vertical="center"/>
      <protection/>
    </xf>
    <xf numFmtId="182" fontId="9" fillId="8" borderId="11" xfId="0" applyNumberFormat="1" applyFont="1" applyFill="1" applyBorder="1" applyAlignment="1" applyProtection="1">
      <alignment horizontal="center" vertical="center"/>
      <protection/>
    </xf>
    <xf numFmtId="182" fontId="9" fillId="8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182" fontId="9" fillId="0" borderId="14" xfId="0" applyNumberFormat="1" applyFont="1" applyFill="1" applyBorder="1" applyAlignment="1" applyProtection="1">
      <alignment horizontal="center" vertical="center"/>
      <protection/>
    </xf>
    <xf numFmtId="182" fontId="9" fillId="0" borderId="12" xfId="0" applyNumberFormat="1" applyFont="1" applyFill="1" applyBorder="1" applyAlignment="1" applyProtection="1">
      <alignment horizontal="right" vertical="center"/>
      <protection/>
    </xf>
    <xf numFmtId="182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4" fontId="9" fillId="4" borderId="13" xfId="0" applyNumberFormat="1" applyFont="1" applyFill="1" applyBorder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left" vertical="center"/>
      <protection/>
    </xf>
    <xf numFmtId="182" fontId="24" fillId="4" borderId="13" xfId="0" applyNumberFormat="1" applyFont="1" applyFill="1" applyBorder="1" applyAlignment="1" applyProtection="1">
      <alignment horizontal="center" vertical="center"/>
      <protection/>
    </xf>
    <xf numFmtId="0" fontId="9" fillId="4" borderId="13" xfId="0" applyFont="1" applyFill="1" applyBorder="1" applyAlignment="1" applyProtection="1">
      <alignment vertical="center"/>
      <protection/>
    </xf>
    <xf numFmtId="182" fontId="9" fillId="4" borderId="13" xfId="0" applyNumberFormat="1" applyFont="1" applyFill="1" applyBorder="1" applyAlignment="1" applyProtection="1">
      <alignment horizontal="center" vertical="center"/>
      <protection/>
    </xf>
    <xf numFmtId="182" fontId="24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182" fontId="9" fillId="0" borderId="13" xfId="0" applyNumberFormat="1" applyFont="1" applyFill="1" applyBorder="1" applyAlignment="1" applyProtection="1">
      <alignment horizontal="center" vertical="center"/>
      <protection/>
    </xf>
    <xf numFmtId="182" fontId="9" fillId="3" borderId="13" xfId="0" applyNumberFormat="1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182" fontId="24" fillId="3" borderId="13" xfId="0" applyNumberFormat="1" applyFont="1" applyFill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182" fontId="24" fillId="0" borderId="13" xfId="0" applyNumberFormat="1" applyFont="1" applyBorder="1" applyAlignment="1" applyProtection="1">
      <alignment horizontal="center"/>
      <protection/>
    </xf>
    <xf numFmtId="182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left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182" fontId="9" fillId="0" borderId="13" xfId="0" applyNumberFormat="1" applyFont="1" applyFill="1" applyBorder="1" applyAlignment="1" applyProtection="1">
      <alignment horizontal="right" vertical="center"/>
      <protection/>
    </xf>
    <xf numFmtId="184" fontId="9" fillId="4" borderId="13" xfId="0" applyNumberFormat="1" applyFont="1" applyFill="1" applyBorder="1" applyAlignment="1" applyProtection="1">
      <alignment horizontal="center" vertical="center"/>
      <protection/>
    </xf>
    <xf numFmtId="184" fontId="9" fillId="4" borderId="13" xfId="0" applyNumberFormat="1" applyFont="1" applyFill="1" applyBorder="1" applyAlignment="1" applyProtection="1">
      <alignment horizontal="right" vertical="center"/>
      <protection/>
    </xf>
    <xf numFmtId="184" fontId="9" fillId="0" borderId="13" xfId="0" applyNumberFormat="1" applyFont="1" applyBorder="1" applyAlignment="1" applyProtection="1">
      <alignment horizontal="center" vertical="center"/>
      <protection/>
    </xf>
    <xf numFmtId="184" fontId="9" fillId="0" borderId="13" xfId="0" applyNumberFormat="1" applyFont="1" applyBorder="1" applyAlignment="1" applyProtection="1">
      <alignment horizontal="right" vertical="center"/>
      <protection/>
    </xf>
    <xf numFmtId="184" fontId="9" fillId="3" borderId="13" xfId="0" applyNumberFormat="1" applyFont="1" applyFill="1" applyBorder="1" applyAlignment="1" applyProtection="1">
      <alignment horizontal="right" vertical="center"/>
      <protection/>
    </xf>
    <xf numFmtId="184" fontId="9" fillId="0" borderId="13" xfId="0" applyNumberFormat="1" applyFont="1" applyFill="1" applyBorder="1" applyAlignment="1" applyProtection="1">
      <alignment horizontal="center" vertical="center"/>
      <protection/>
    </xf>
    <xf numFmtId="184" fontId="9" fillId="3" borderId="13" xfId="0" applyNumberFormat="1" applyFont="1" applyFill="1" applyBorder="1" applyAlignment="1" applyProtection="1">
      <alignment vertical="center"/>
      <protection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D39" sqref="D5:E39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</cols>
  <sheetData>
    <row r="1" spans="1:6" ht="31.5" customHeight="1">
      <c r="A1" s="9" t="s">
        <v>0</v>
      </c>
      <c r="B1" s="9"/>
      <c r="C1" s="9"/>
      <c r="D1" s="9"/>
      <c r="E1" s="9"/>
      <c r="F1" s="9"/>
    </row>
    <row r="2" spans="1:6" ht="14.25" customHeight="1">
      <c r="A2" s="87" t="s">
        <v>1</v>
      </c>
      <c r="B2" s="87"/>
      <c r="C2" s="172"/>
      <c r="D2" s="173"/>
      <c r="E2" s="174"/>
      <c r="F2" s="174" t="s">
        <v>2</v>
      </c>
    </row>
    <row r="3" spans="1:6" ht="19.5" customHeight="1">
      <c r="A3" s="175" t="s">
        <v>3</v>
      </c>
      <c r="B3" s="175"/>
      <c r="C3" s="175" t="s">
        <v>4</v>
      </c>
      <c r="D3" s="175"/>
      <c r="E3" s="175"/>
      <c r="F3" s="175"/>
    </row>
    <row r="4" spans="1:6" ht="24" customHeight="1">
      <c r="A4" s="176" t="s">
        <v>5</v>
      </c>
      <c r="B4" s="176" t="s">
        <v>6</v>
      </c>
      <c r="C4" s="176" t="s">
        <v>7</v>
      </c>
      <c r="D4" s="176" t="s">
        <v>6</v>
      </c>
      <c r="E4" s="177" t="s">
        <v>8</v>
      </c>
      <c r="F4" s="177" t="s">
        <v>9</v>
      </c>
    </row>
    <row r="5" spans="1:6" ht="24" customHeight="1">
      <c r="A5" s="178" t="s">
        <v>10</v>
      </c>
      <c r="B5" s="179">
        <f>B6</f>
        <v>1431931</v>
      </c>
      <c r="C5" s="180" t="s">
        <v>11</v>
      </c>
      <c r="D5" s="181">
        <f aca="true" t="shared" si="0" ref="D5:F5">SUM(D6:D34)</f>
        <v>1431931</v>
      </c>
      <c r="E5" s="181">
        <f t="shared" si="0"/>
        <v>1431931</v>
      </c>
      <c r="F5" s="181">
        <f t="shared" si="0"/>
        <v>0</v>
      </c>
    </row>
    <row r="6" spans="1:6" ht="19.5" customHeight="1">
      <c r="A6" s="163" t="s">
        <v>12</v>
      </c>
      <c r="B6" s="182">
        <f>B7+B8</f>
        <v>1431931</v>
      </c>
      <c r="C6" s="183" t="s">
        <v>13</v>
      </c>
      <c r="D6" s="184"/>
      <c r="E6" s="184"/>
      <c r="F6" s="185"/>
    </row>
    <row r="7" spans="1:6" ht="19.5" customHeight="1">
      <c r="A7" s="186" t="s">
        <v>14</v>
      </c>
      <c r="B7" s="182">
        <v>1431931</v>
      </c>
      <c r="C7" s="183" t="s">
        <v>15</v>
      </c>
      <c r="D7" s="184"/>
      <c r="E7" s="184"/>
      <c r="F7" s="185"/>
    </row>
    <row r="8" spans="1:6" ht="19.5" customHeight="1">
      <c r="A8" s="186" t="s">
        <v>16</v>
      </c>
      <c r="B8" s="187"/>
      <c r="C8" s="183" t="s">
        <v>17</v>
      </c>
      <c r="D8" s="184"/>
      <c r="E8" s="184"/>
      <c r="F8" s="185"/>
    </row>
    <row r="9" spans="1:6" ht="19.5" customHeight="1">
      <c r="A9" s="188"/>
      <c r="B9" s="189"/>
      <c r="C9" s="183" t="s">
        <v>18</v>
      </c>
      <c r="D9" s="184"/>
      <c r="E9" s="184"/>
      <c r="F9" s="185"/>
    </row>
    <row r="10" spans="1:6" ht="19.5" customHeight="1">
      <c r="A10" s="188"/>
      <c r="B10" s="190"/>
      <c r="C10" s="183" t="s">
        <v>19</v>
      </c>
      <c r="D10" s="184"/>
      <c r="E10" s="184"/>
      <c r="F10" s="185"/>
    </row>
    <row r="11" spans="1:6" ht="19.5" customHeight="1">
      <c r="A11" s="188"/>
      <c r="B11" s="190"/>
      <c r="C11" s="183" t="s">
        <v>20</v>
      </c>
      <c r="D11" s="184"/>
      <c r="E11" s="184"/>
      <c r="F11" s="185"/>
    </row>
    <row r="12" spans="1:6" ht="19.5" customHeight="1">
      <c r="A12" s="188"/>
      <c r="B12" s="190"/>
      <c r="C12" s="183" t="s">
        <v>21</v>
      </c>
      <c r="D12" s="184"/>
      <c r="E12" s="184"/>
      <c r="F12" s="185"/>
    </row>
    <row r="13" spans="1:6" ht="19.5" customHeight="1">
      <c r="A13" s="188"/>
      <c r="B13" s="190"/>
      <c r="C13" s="183" t="s">
        <v>22</v>
      </c>
      <c r="D13" s="184">
        <v>110951</v>
      </c>
      <c r="E13" s="184">
        <v>110951</v>
      </c>
      <c r="F13" s="185"/>
    </row>
    <row r="14" spans="1:6" ht="19.5" customHeight="1">
      <c r="A14" s="188"/>
      <c r="B14" s="190"/>
      <c r="C14" s="183" t="s">
        <v>23</v>
      </c>
      <c r="D14" s="184"/>
      <c r="E14" s="184"/>
      <c r="F14" s="185"/>
    </row>
    <row r="15" spans="1:6" ht="19.5" customHeight="1">
      <c r="A15" s="188"/>
      <c r="B15" s="190"/>
      <c r="C15" s="183" t="s">
        <v>24</v>
      </c>
      <c r="D15" s="184">
        <v>74059</v>
      </c>
      <c r="E15" s="184">
        <v>74059</v>
      </c>
      <c r="F15" s="185"/>
    </row>
    <row r="16" spans="1:6" ht="19.5" customHeight="1">
      <c r="A16" s="188"/>
      <c r="B16" s="190"/>
      <c r="C16" s="183" t="s">
        <v>25</v>
      </c>
      <c r="D16" s="184"/>
      <c r="E16" s="184"/>
      <c r="F16" s="185"/>
    </row>
    <row r="17" spans="1:6" ht="19.5" customHeight="1">
      <c r="A17" s="188"/>
      <c r="B17" s="190"/>
      <c r="C17" s="183" t="s">
        <v>26</v>
      </c>
      <c r="D17" s="184"/>
      <c r="E17" s="184"/>
      <c r="F17" s="185"/>
    </row>
    <row r="18" spans="1:6" ht="19.5" customHeight="1">
      <c r="A18" s="191"/>
      <c r="B18" s="187"/>
      <c r="C18" s="183" t="s">
        <v>27</v>
      </c>
      <c r="D18" s="184"/>
      <c r="E18" s="184"/>
      <c r="F18" s="185"/>
    </row>
    <row r="19" spans="1:6" ht="19.5" customHeight="1">
      <c r="A19" s="188"/>
      <c r="B19" s="190"/>
      <c r="C19" s="183" t="s">
        <v>28</v>
      </c>
      <c r="D19" s="184"/>
      <c r="E19" s="184"/>
      <c r="F19" s="185"/>
    </row>
    <row r="20" spans="1:6" ht="19.5" customHeight="1">
      <c r="A20" s="188"/>
      <c r="B20" s="187"/>
      <c r="C20" s="183" t="s">
        <v>29</v>
      </c>
      <c r="D20" s="184"/>
      <c r="E20" s="184"/>
      <c r="F20" s="185"/>
    </row>
    <row r="21" spans="1:6" ht="19.5" customHeight="1">
      <c r="A21" s="191"/>
      <c r="B21" s="190"/>
      <c r="C21" s="183" t="s">
        <v>30</v>
      </c>
      <c r="D21" s="184"/>
      <c r="E21" s="184"/>
      <c r="F21" s="185"/>
    </row>
    <row r="22" spans="1:6" ht="19.5" customHeight="1">
      <c r="A22" s="188"/>
      <c r="B22" s="190"/>
      <c r="C22" s="183" t="s">
        <v>31</v>
      </c>
      <c r="D22" s="184"/>
      <c r="E22" s="184"/>
      <c r="F22" s="185"/>
    </row>
    <row r="23" spans="1:6" ht="19.5" customHeight="1">
      <c r="A23" s="188"/>
      <c r="B23" s="190"/>
      <c r="C23" s="183" t="s">
        <v>32</v>
      </c>
      <c r="D23" s="184"/>
      <c r="E23" s="184"/>
      <c r="F23" s="185"/>
    </row>
    <row r="24" spans="1:6" ht="19.5" customHeight="1">
      <c r="A24" s="188"/>
      <c r="B24" s="190"/>
      <c r="C24" s="183" t="s">
        <v>33</v>
      </c>
      <c r="D24" s="184"/>
      <c r="E24" s="184"/>
      <c r="F24" s="185"/>
    </row>
    <row r="25" spans="1:6" ht="19.5" customHeight="1">
      <c r="A25" s="188"/>
      <c r="B25" s="190"/>
      <c r="C25" s="183" t="s">
        <v>34</v>
      </c>
      <c r="D25" s="184">
        <v>122383</v>
      </c>
      <c r="E25" s="184">
        <v>122383</v>
      </c>
      <c r="F25" s="185"/>
    </row>
    <row r="26" spans="1:6" ht="19.5" customHeight="1">
      <c r="A26" s="188"/>
      <c r="B26" s="190"/>
      <c r="C26" s="183" t="s">
        <v>35</v>
      </c>
      <c r="D26" s="184"/>
      <c r="E26" s="184"/>
      <c r="F26" s="185"/>
    </row>
    <row r="27" spans="1:6" ht="19.5" customHeight="1">
      <c r="A27" s="188"/>
      <c r="B27" s="190"/>
      <c r="C27" s="183" t="s">
        <v>36</v>
      </c>
      <c r="D27" s="184"/>
      <c r="E27" s="184"/>
      <c r="F27" s="185"/>
    </row>
    <row r="28" spans="1:6" ht="19.5" customHeight="1">
      <c r="A28" s="188"/>
      <c r="B28" s="190"/>
      <c r="C28" s="183" t="s">
        <v>37</v>
      </c>
      <c r="D28" s="184">
        <v>1124538</v>
      </c>
      <c r="E28" s="184">
        <v>1124538</v>
      </c>
      <c r="F28" s="185"/>
    </row>
    <row r="29" spans="1:6" ht="19.5" customHeight="1">
      <c r="A29" s="188"/>
      <c r="B29" s="190"/>
      <c r="C29" s="183" t="s">
        <v>38</v>
      </c>
      <c r="D29" s="184"/>
      <c r="E29" s="184"/>
      <c r="F29" s="185"/>
    </row>
    <row r="30" spans="1:6" ht="19.5" customHeight="1">
      <c r="A30" s="188"/>
      <c r="B30" s="190"/>
      <c r="C30" s="183" t="s">
        <v>39</v>
      </c>
      <c r="D30" s="184"/>
      <c r="E30" s="184"/>
      <c r="F30" s="185"/>
    </row>
    <row r="31" spans="1:6" ht="19.5" customHeight="1">
      <c r="A31" s="188"/>
      <c r="B31" s="190"/>
      <c r="C31" s="183" t="s">
        <v>40</v>
      </c>
      <c r="D31" s="184"/>
      <c r="E31" s="184"/>
      <c r="F31" s="185"/>
    </row>
    <row r="32" spans="1:6" ht="19.5" customHeight="1">
      <c r="A32" s="188"/>
      <c r="B32" s="190"/>
      <c r="C32" s="183" t="s">
        <v>41</v>
      </c>
      <c r="D32" s="184"/>
      <c r="E32" s="184"/>
      <c r="F32" s="185"/>
    </row>
    <row r="33" spans="1:6" ht="19.5" customHeight="1">
      <c r="A33" s="188"/>
      <c r="B33" s="190"/>
      <c r="C33" s="183" t="s">
        <v>42</v>
      </c>
      <c r="D33" s="184"/>
      <c r="E33" s="184"/>
      <c r="F33" s="185"/>
    </row>
    <row r="34" spans="1:6" ht="19.5" customHeight="1">
      <c r="A34" s="188"/>
      <c r="B34" s="190"/>
      <c r="C34" s="183" t="s">
        <v>43</v>
      </c>
      <c r="D34" s="184"/>
      <c r="E34" s="184"/>
      <c r="F34" s="185"/>
    </row>
    <row r="35" spans="1:6" ht="19.5" customHeight="1">
      <c r="A35" s="192"/>
      <c r="B35" s="182"/>
      <c r="C35" s="193"/>
      <c r="D35" s="184"/>
      <c r="E35" s="184"/>
      <c r="F35" s="194"/>
    </row>
    <row r="36" spans="1:6" ht="19.5" customHeight="1">
      <c r="A36" s="178" t="s">
        <v>44</v>
      </c>
      <c r="B36" s="179">
        <f aca="true" t="shared" si="1" ref="B36:F36">B37+B38</f>
        <v>3493713</v>
      </c>
      <c r="C36" s="180" t="s">
        <v>45</v>
      </c>
      <c r="D36" s="195">
        <f t="shared" si="1"/>
        <v>3493713</v>
      </c>
      <c r="E36" s="195">
        <f t="shared" si="1"/>
        <v>3493713</v>
      </c>
      <c r="F36" s="196">
        <f t="shared" si="1"/>
        <v>0</v>
      </c>
    </row>
    <row r="37" spans="1:6" ht="19.5" customHeight="1">
      <c r="A37" s="186" t="s">
        <v>14</v>
      </c>
      <c r="B37" s="187">
        <v>3493713</v>
      </c>
      <c r="C37" s="186" t="s">
        <v>14</v>
      </c>
      <c r="D37" s="197">
        <v>3493713</v>
      </c>
      <c r="E37" s="197">
        <v>3493713</v>
      </c>
      <c r="F37" s="198"/>
    </row>
    <row r="38" spans="1:6" ht="19.5" customHeight="1">
      <c r="A38" s="186" t="s">
        <v>16</v>
      </c>
      <c r="B38" s="187"/>
      <c r="C38" s="186" t="s">
        <v>16</v>
      </c>
      <c r="D38" s="197"/>
      <c r="E38" s="197"/>
      <c r="F38" s="199"/>
    </row>
    <row r="39" spans="1:6" ht="19.5" customHeight="1">
      <c r="A39" s="175" t="s">
        <v>46</v>
      </c>
      <c r="B39" s="182">
        <f aca="true" t="shared" si="2" ref="B39:F39">B5+B36</f>
        <v>4925644</v>
      </c>
      <c r="C39" s="175" t="s">
        <v>47</v>
      </c>
      <c r="D39" s="200">
        <f t="shared" si="2"/>
        <v>4925644</v>
      </c>
      <c r="E39" s="200">
        <f t="shared" si="2"/>
        <v>4925644</v>
      </c>
      <c r="F39" s="201">
        <f t="shared" si="2"/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15" sqref="C15"/>
    </sheetView>
  </sheetViews>
  <sheetFormatPr defaultColWidth="9.140625" defaultRowHeight="12.75" customHeight="1"/>
  <cols>
    <col min="1" max="1" width="16.140625" style="1" customWidth="1"/>
    <col min="2" max="2" width="20.00390625" style="1" customWidth="1"/>
    <col min="3" max="3" width="15.57421875" style="1" customWidth="1"/>
    <col min="4" max="4" width="16.8515625" style="1" customWidth="1"/>
    <col min="5" max="5" width="14.421875" style="1" customWidth="1"/>
    <col min="6" max="6" width="13.28125" style="1" customWidth="1"/>
    <col min="7" max="7" width="11.140625" style="1" customWidth="1"/>
    <col min="8" max="8" width="11.28125" style="1" customWidth="1"/>
    <col min="9" max="9" width="10.140625" style="1" customWidth="1"/>
  </cols>
  <sheetData>
    <row r="1" spans="1:9" s="1" customFormat="1" ht="31.5" customHeight="1">
      <c r="A1" s="161" t="s">
        <v>48</v>
      </c>
      <c r="B1" s="162"/>
      <c r="C1" s="162"/>
      <c r="D1" s="162"/>
      <c r="E1" s="162"/>
      <c r="F1" s="162"/>
      <c r="G1" s="162"/>
      <c r="H1" s="162"/>
      <c r="I1" s="162"/>
    </row>
    <row r="2" spans="1:9" s="1" customFormat="1" ht="21.75" customHeight="1">
      <c r="A2" s="140" t="s">
        <v>49</v>
      </c>
      <c r="B2" s="140"/>
      <c r="C2" s="140"/>
      <c r="D2" s="140"/>
      <c r="E2" s="140"/>
      <c r="F2" s="140"/>
      <c r="G2" s="140"/>
      <c r="H2" s="140"/>
      <c r="I2" s="140"/>
    </row>
    <row r="3" spans="1:9" s="1" customFormat="1" ht="22.5" customHeight="1">
      <c r="A3" s="163" t="s">
        <v>50</v>
      </c>
      <c r="B3" s="163"/>
      <c r="C3" s="163" t="s">
        <v>51</v>
      </c>
      <c r="D3" s="163" t="s">
        <v>52</v>
      </c>
      <c r="E3" s="163"/>
      <c r="F3" s="163"/>
      <c r="G3" s="163"/>
      <c r="H3" s="163"/>
      <c r="I3" s="163"/>
    </row>
    <row r="4" spans="1:9" s="1" customFormat="1" ht="31.5" customHeight="1">
      <c r="A4" s="163" t="s">
        <v>53</v>
      </c>
      <c r="B4" s="163" t="s">
        <v>54</v>
      </c>
      <c r="C4" s="163"/>
      <c r="D4" s="163" t="s">
        <v>12</v>
      </c>
      <c r="E4" s="163" t="s">
        <v>55</v>
      </c>
      <c r="F4" s="75" t="s">
        <v>56</v>
      </c>
      <c r="G4" s="75" t="s">
        <v>57</v>
      </c>
      <c r="H4" s="75" t="s">
        <v>58</v>
      </c>
      <c r="I4" s="75" t="s">
        <v>59</v>
      </c>
    </row>
    <row r="5" spans="1:9" s="1" customFormat="1" ht="20.25" customHeight="1">
      <c r="A5" s="164" t="s">
        <v>60</v>
      </c>
      <c r="B5" s="164" t="s">
        <v>60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</row>
    <row r="6" spans="1:9" s="1" customFormat="1" ht="21" customHeight="1">
      <c r="A6" s="165" t="s">
        <v>61</v>
      </c>
      <c r="B6" s="165"/>
      <c r="C6" s="166">
        <f>C7+C10+C16+C20</f>
        <v>1431931</v>
      </c>
      <c r="D6" s="166">
        <f>D7+D10+D16+D20</f>
        <v>1431931</v>
      </c>
      <c r="E6" s="166">
        <f>E7+E10+E16+E20</f>
        <v>1431931</v>
      </c>
      <c r="F6" s="167">
        <f>SUM(F9:F24)</f>
        <v>0</v>
      </c>
      <c r="G6" s="167">
        <f>SUM(G9:G24)</f>
        <v>0</v>
      </c>
      <c r="H6" s="167">
        <f>SUM(H9:H24)</f>
        <v>0</v>
      </c>
      <c r="I6" s="167">
        <f>SUM(I9:I24)</f>
        <v>0</v>
      </c>
    </row>
    <row r="7" spans="1:9" s="1" customFormat="1" ht="21" customHeight="1">
      <c r="A7" s="168">
        <v>208</v>
      </c>
      <c r="B7" s="168" t="s">
        <v>62</v>
      </c>
      <c r="C7" s="169">
        <v>110951</v>
      </c>
      <c r="D7" s="169">
        <v>110951</v>
      </c>
      <c r="E7" s="169">
        <v>110951</v>
      </c>
      <c r="F7" s="170"/>
      <c r="G7" s="170"/>
      <c r="H7" s="170"/>
      <c r="I7" s="170"/>
    </row>
    <row r="8" spans="1:9" s="1" customFormat="1" ht="21" customHeight="1">
      <c r="A8" s="42">
        <v>20805</v>
      </c>
      <c r="B8" s="42" t="s">
        <v>63</v>
      </c>
      <c r="C8" s="91">
        <v>110951</v>
      </c>
      <c r="D8" s="91">
        <v>110951</v>
      </c>
      <c r="E8" s="91">
        <v>110951</v>
      </c>
      <c r="F8" s="171"/>
      <c r="G8" s="171"/>
      <c r="H8" s="171"/>
      <c r="I8" s="171"/>
    </row>
    <row r="9" spans="1:9" ht="24" customHeight="1">
      <c r="A9" s="46" t="s">
        <v>64</v>
      </c>
      <c r="B9" s="47" t="s">
        <v>65</v>
      </c>
      <c r="C9" s="91">
        <v>110951</v>
      </c>
      <c r="D9" s="91">
        <v>110951</v>
      </c>
      <c r="E9" s="91">
        <v>110951</v>
      </c>
      <c r="F9" s="50"/>
      <c r="G9" s="50"/>
      <c r="H9" s="50"/>
      <c r="I9" s="50"/>
    </row>
    <row r="10" spans="1:9" ht="24" customHeight="1">
      <c r="A10" s="46" t="s">
        <v>66</v>
      </c>
      <c r="B10" s="59" t="s">
        <v>67</v>
      </c>
      <c r="C10" s="91">
        <v>74059</v>
      </c>
      <c r="D10" s="91">
        <v>74059</v>
      </c>
      <c r="E10" s="91">
        <v>74059</v>
      </c>
      <c r="F10" s="50"/>
      <c r="G10" s="50"/>
      <c r="H10" s="50"/>
      <c r="I10" s="50"/>
    </row>
    <row r="11" spans="1:9" ht="24" customHeight="1">
      <c r="A11" s="46" t="s">
        <v>68</v>
      </c>
      <c r="B11" s="59" t="s">
        <v>69</v>
      </c>
      <c r="C11" s="91">
        <v>74059</v>
      </c>
      <c r="D11" s="91">
        <v>74059</v>
      </c>
      <c r="E11" s="91">
        <v>74059</v>
      </c>
      <c r="F11" s="50"/>
      <c r="G11" s="50"/>
      <c r="H11" s="50"/>
      <c r="I11" s="50"/>
    </row>
    <row r="12" spans="1:9" ht="24" customHeight="1">
      <c r="A12" s="46" t="s">
        <v>70</v>
      </c>
      <c r="B12" s="59" t="s">
        <v>71</v>
      </c>
      <c r="C12" s="91">
        <v>43685</v>
      </c>
      <c r="D12" s="91">
        <v>43685</v>
      </c>
      <c r="E12" s="91">
        <v>43685</v>
      </c>
      <c r="F12" s="50"/>
      <c r="G12" s="50"/>
      <c r="H12" s="50"/>
      <c r="I12" s="50"/>
    </row>
    <row r="13" spans="1:9" ht="24" customHeight="1">
      <c r="A13" s="46" t="s">
        <v>72</v>
      </c>
      <c r="B13" s="59" t="s">
        <v>73</v>
      </c>
      <c r="C13" s="91">
        <v>17340</v>
      </c>
      <c r="D13" s="91">
        <v>17340</v>
      </c>
      <c r="E13" s="91">
        <v>17340</v>
      </c>
      <c r="F13" s="50"/>
      <c r="G13" s="50"/>
      <c r="H13" s="50"/>
      <c r="I13" s="50"/>
    </row>
    <row r="14" spans="1:9" ht="24" customHeight="1">
      <c r="A14" s="46" t="s">
        <v>74</v>
      </c>
      <c r="B14" s="59" t="s">
        <v>75</v>
      </c>
      <c r="C14" s="91">
        <v>9184</v>
      </c>
      <c r="D14" s="91">
        <v>9184</v>
      </c>
      <c r="E14" s="91">
        <v>9184</v>
      </c>
      <c r="F14" s="50"/>
      <c r="G14" s="50"/>
      <c r="H14" s="50"/>
      <c r="I14" s="50"/>
    </row>
    <row r="15" spans="1:9" ht="24" customHeight="1">
      <c r="A15" s="46" t="s">
        <v>76</v>
      </c>
      <c r="B15" s="59" t="s">
        <v>77</v>
      </c>
      <c r="C15" s="91">
        <v>3850</v>
      </c>
      <c r="D15" s="91">
        <v>3850</v>
      </c>
      <c r="E15" s="91">
        <v>3850</v>
      </c>
      <c r="F15" s="50"/>
      <c r="G15" s="50"/>
      <c r="H15" s="50"/>
      <c r="I15" s="50"/>
    </row>
    <row r="16" spans="1:9" ht="24" customHeight="1">
      <c r="A16" s="46" t="s">
        <v>78</v>
      </c>
      <c r="B16" s="59" t="s">
        <v>79</v>
      </c>
      <c r="C16" s="91">
        <v>122383</v>
      </c>
      <c r="D16" s="91">
        <v>122383</v>
      </c>
      <c r="E16" s="91">
        <v>122383</v>
      </c>
      <c r="F16" s="50"/>
      <c r="G16" s="50"/>
      <c r="H16" s="50"/>
      <c r="I16" s="50"/>
    </row>
    <row r="17" spans="1:9" ht="24" customHeight="1">
      <c r="A17" s="46" t="s">
        <v>80</v>
      </c>
      <c r="B17" s="59" t="s">
        <v>81</v>
      </c>
      <c r="C17" s="91">
        <f>C18+C19</f>
        <v>122383</v>
      </c>
      <c r="D17" s="91">
        <f>D18+D19</f>
        <v>122383</v>
      </c>
      <c r="E17" s="91">
        <f>E18+E19</f>
        <v>122383</v>
      </c>
      <c r="F17" s="50"/>
      <c r="G17" s="50"/>
      <c r="H17" s="50"/>
      <c r="I17" s="50"/>
    </row>
    <row r="18" spans="1:9" ht="24" customHeight="1">
      <c r="A18" s="46" t="s">
        <v>82</v>
      </c>
      <c r="B18" s="59" t="s">
        <v>83</v>
      </c>
      <c r="C18" s="91">
        <v>89990</v>
      </c>
      <c r="D18" s="91">
        <v>89990</v>
      </c>
      <c r="E18" s="91">
        <v>89990</v>
      </c>
      <c r="F18" s="50"/>
      <c r="G18" s="50"/>
      <c r="H18" s="50"/>
      <c r="I18" s="50"/>
    </row>
    <row r="19" spans="1:9" ht="24" customHeight="1">
      <c r="A19" s="46" t="s">
        <v>84</v>
      </c>
      <c r="B19" s="59" t="s">
        <v>85</v>
      </c>
      <c r="C19" s="91">
        <v>32393</v>
      </c>
      <c r="D19" s="91">
        <v>32393</v>
      </c>
      <c r="E19" s="91">
        <v>32393</v>
      </c>
      <c r="F19" s="50"/>
      <c r="G19" s="50"/>
      <c r="H19" s="50"/>
      <c r="I19" s="50"/>
    </row>
    <row r="20" spans="1:9" ht="24" customHeight="1">
      <c r="A20" s="46" t="s">
        <v>86</v>
      </c>
      <c r="B20" s="59" t="s">
        <v>87</v>
      </c>
      <c r="C20" s="91">
        <v>1124538</v>
      </c>
      <c r="D20" s="91">
        <v>1124538</v>
      </c>
      <c r="E20" s="91">
        <v>1124538</v>
      </c>
      <c r="F20" s="50"/>
      <c r="G20" s="50"/>
      <c r="H20" s="50"/>
      <c r="I20" s="50"/>
    </row>
    <row r="21" spans="1:9" ht="24" customHeight="1">
      <c r="A21" s="46" t="s">
        <v>88</v>
      </c>
      <c r="B21" s="59" t="s">
        <v>89</v>
      </c>
      <c r="C21" s="91">
        <v>1124538</v>
      </c>
      <c r="D21" s="91">
        <v>1124538</v>
      </c>
      <c r="E21" s="91">
        <v>1124538</v>
      </c>
      <c r="F21" s="50"/>
      <c r="G21" s="50"/>
      <c r="H21" s="50"/>
      <c r="I21" s="50"/>
    </row>
    <row r="22" spans="1:9" ht="24" customHeight="1">
      <c r="A22" s="46" t="s">
        <v>90</v>
      </c>
      <c r="B22" s="59" t="s">
        <v>91</v>
      </c>
      <c r="C22" s="91">
        <v>788438</v>
      </c>
      <c r="D22" s="91">
        <v>788438</v>
      </c>
      <c r="E22" s="91">
        <v>788438</v>
      </c>
      <c r="F22" s="50"/>
      <c r="G22" s="50"/>
      <c r="H22" s="50"/>
      <c r="I22" s="50"/>
    </row>
    <row r="23" spans="1:9" ht="24" customHeight="1">
      <c r="A23" s="46" t="s">
        <v>92</v>
      </c>
      <c r="B23" s="59" t="s">
        <v>93</v>
      </c>
      <c r="C23" s="91">
        <v>40000</v>
      </c>
      <c r="D23" s="91">
        <v>40000</v>
      </c>
      <c r="E23" s="91">
        <v>40000</v>
      </c>
      <c r="F23" s="50"/>
      <c r="G23" s="50"/>
      <c r="H23" s="50"/>
      <c r="I23" s="50"/>
    </row>
    <row r="24" spans="1:9" ht="24" customHeight="1">
      <c r="A24" s="46" t="s">
        <v>94</v>
      </c>
      <c r="B24" s="59" t="s">
        <v>95</v>
      </c>
      <c r="C24" s="91">
        <v>296100</v>
      </c>
      <c r="D24" s="91">
        <v>296100</v>
      </c>
      <c r="E24" s="91">
        <v>296100</v>
      </c>
      <c r="F24" s="50"/>
      <c r="G24" s="50"/>
      <c r="H24" s="50"/>
      <c r="I24" s="50"/>
    </row>
    <row r="25" spans="3:5" ht="12.75" customHeight="1">
      <c r="C25" s="3"/>
      <c r="D25" s="3"/>
      <c r="E25" s="3"/>
    </row>
  </sheetData>
  <sheetProtection/>
  <mergeCells count="6">
    <mergeCell ref="A1:I1"/>
    <mergeCell ref="A2:I2"/>
    <mergeCell ref="A3:B3"/>
    <mergeCell ref="D3:I3"/>
    <mergeCell ref="A6:B6"/>
    <mergeCell ref="C3:C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3"/>
  <sheetViews>
    <sheetView workbookViewId="0" topLeftCell="A1">
      <selection activeCell="C11" sqref="C11"/>
    </sheetView>
  </sheetViews>
  <sheetFormatPr defaultColWidth="9.140625" defaultRowHeight="12.75" customHeight="1"/>
  <cols>
    <col min="1" max="1" width="11.140625" style="1" customWidth="1"/>
    <col min="2" max="2" width="25.57421875" style="1" customWidth="1"/>
    <col min="3" max="3" width="17.421875" style="1" customWidth="1"/>
    <col min="4" max="4" width="17.421875" style="138" customWidth="1"/>
    <col min="5" max="5" width="16.140625" style="138" customWidth="1"/>
    <col min="6" max="6" width="10.57421875" style="138" customWidth="1"/>
    <col min="7" max="7" width="15.00390625" style="1" customWidth="1"/>
    <col min="8" max="8" width="14.57421875" style="1" customWidth="1"/>
    <col min="9" max="9" width="9.140625" style="1" customWidth="1"/>
  </cols>
  <sheetData>
    <row r="1" spans="1:8" ht="24.75" customHeight="1">
      <c r="A1" s="9" t="s">
        <v>96</v>
      </c>
      <c r="B1" s="9"/>
      <c r="C1" s="9"/>
      <c r="D1" s="139"/>
      <c r="E1" s="139"/>
      <c r="F1" s="139"/>
      <c r="G1" s="9"/>
      <c r="H1" s="9"/>
    </row>
    <row r="2" spans="1:8" ht="21" customHeight="1">
      <c r="A2" s="140" t="s">
        <v>97</v>
      </c>
      <c r="B2" s="140"/>
      <c r="C2" s="140"/>
      <c r="D2" s="141"/>
      <c r="E2" s="141"/>
      <c r="F2" s="141"/>
      <c r="G2" s="140"/>
      <c r="H2" s="140"/>
    </row>
    <row r="3" spans="1:8" ht="25.5" customHeight="1">
      <c r="A3" s="142" t="s">
        <v>50</v>
      </c>
      <c r="B3" s="142"/>
      <c r="C3" s="142" t="s">
        <v>98</v>
      </c>
      <c r="D3" s="143" t="s">
        <v>99</v>
      </c>
      <c r="E3" s="143"/>
      <c r="F3" s="143"/>
      <c r="G3" s="144" t="s">
        <v>100</v>
      </c>
      <c r="H3" s="144"/>
    </row>
    <row r="4" spans="1:8" ht="12" customHeight="1">
      <c r="A4" s="142"/>
      <c r="B4" s="142"/>
      <c r="C4" s="142"/>
      <c r="D4" s="143" t="s">
        <v>61</v>
      </c>
      <c r="E4" s="145" t="s">
        <v>101</v>
      </c>
      <c r="F4" s="143" t="s">
        <v>102</v>
      </c>
      <c r="G4" s="144" t="s">
        <v>103</v>
      </c>
      <c r="H4" s="144" t="s">
        <v>104</v>
      </c>
    </row>
    <row r="5" spans="1:8" ht="15" customHeight="1">
      <c r="A5" s="142" t="s">
        <v>105</v>
      </c>
      <c r="B5" s="142" t="s">
        <v>106</v>
      </c>
      <c r="C5" s="142"/>
      <c r="D5" s="143"/>
      <c r="E5" s="145"/>
      <c r="F5" s="143"/>
      <c r="G5" s="144"/>
      <c r="H5" s="144"/>
    </row>
    <row r="6" spans="1:8" ht="21.75" customHeight="1">
      <c r="A6" s="146" t="s">
        <v>60</v>
      </c>
      <c r="B6" s="147" t="s">
        <v>60</v>
      </c>
      <c r="C6" s="147" t="s">
        <v>107</v>
      </c>
      <c r="D6" s="148">
        <v>2</v>
      </c>
      <c r="E6" s="148">
        <v>3</v>
      </c>
      <c r="F6" s="148">
        <v>4</v>
      </c>
      <c r="G6" s="149">
        <v>5</v>
      </c>
      <c r="H6" s="149">
        <v>6</v>
      </c>
    </row>
    <row r="7" spans="1:8" ht="24.75" customHeight="1">
      <c r="A7" s="42"/>
      <c r="B7" s="90"/>
      <c r="C7" s="91">
        <v>1865631.79</v>
      </c>
      <c r="D7" s="97">
        <v>1431931</v>
      </c>
      <c r="E7" s="97">
        <v>1391931</v>
      </c>
      <c r="F7" s="97">
        <f>F22</f>
        <v>40000</v>
      </c>
      <c r="G7" s="91">
        <f>D7-C7</f>
        <v>-433700.79000000004</v>
      </c>
      <c r="H7" s="150">
        <f>D7/C7-1</f>
        <v>-0.23246858909924561</v>
      </c>
    </row>
    <row r="8" spans="1:8" ht="24.75" customHeight="1">
      <c r="A8" s="42">
        <v>208</v>
      </c>
      <c r="B8" s="42" t="s">
        <v>62</v>
      </c>
      <c r="C8" s="151">
        <v>106320.12</v>
      </c>
      <c r="D8" s="97">
        <f>E8+F8</f>
        <v>110951</v>
      </c>
      <c r="E8" s="97">
        <f>E9</f>
        <v>110951</v>
      </c>
      <c r="F8" s="97">
        <v>0</v>
      </c>
      <c r="G8" s="91">
        <f aca="true" t="shared" si="0" ref="G8:G25">D8-C8</f>
        <v>4630.880000000005</v>
      </c>
      <c r="H8" s="150">
        <f aca="true" t="shared" si="1" ref="H8:H25">D8/C8-1</f>
        <v>0.04355600802557413</v>
      </c>
    </row>
    <row r="9" spans="1:8" ht="24.75" customHeight="1">
      <c r="A9" s="42">
        <v>20805</v>
      </c>
      <c r="B9" s="42" t="s">
        <v>63</v>
      </c>
      <c r="C9" s="151">
        <v>106320.12</v>
      </c>
      <c r="D9" s="152">
        <v>110951</v>
      </c>
      <c r="E9" s="152">
        <v>110951</v>
      </c>
      <c r="F9" s="97">
        <v>0</v>
      </c>
      <c r="G9" s="91">
        <f t="shared" si="0"/>
        <v>4630.880000000005</v>
      </c>
      <c r="H9" s="150">
        <f t="shared" si="1"/>
        <v>0.04355600802557413</v>
      </c>
    </row>
    <row r="10" spans="1:8" ht="24" customHeight="1">
      <c r="A10" s="46" t="s">
        <v>64</v>
      </c>
      <c r="B10" s="153" t="s">
        <v>65</v>
      </c>
      <c r="C10" s="151">
        <v>106320.12</v>
      </c>
      <c r="D10" s="152">
        <v>110951</v>
      </c>
      <c r="E10" s="152">
        <v>110951</v>
      </c>
      <c r="F10" s="97">
        <v>0</v>
      </c>
      <c r="G10" s="91">
        <f t="shared" si="0"/>
        <v>4630.880000000005</v>
      </c>
      <c r="H10" s="150">
        <f t="shared" si="1"/>
        <v>0.04355600802557413</v>
      </c>
    </row>
    <row r="11" spans="1:8" ht="24" customHeight="1">
      <c r="A11" s="48" t="s">
        <v>66</v>
      </c>
      <c r="B11" s="49" t="s">
        <v>67</v>
      </c>
      <c r="C11" s="151">
        <v>59214.74</v>
      </c>
      <c r="D11" s="152">
        <v>74059</v>
      </c>
      <c r="E11" s="152">
        <v>74059</v>
      </c>
      <c r="F11" s="97">
        <v>0</v>
      </c>
      <c r="G11" s="91">
        <f t="shared" si="0"/>
        <v>14844.260000000002</v>
      </c>
      <c r="H11" s="150">
        <f t="shared" si="1"/>
        <v>0.2506852179035153</v>
      </c>
    </row>
    <row r="12" spans="1:8" ht="24" customHeight="1">
      <c r="A12" s="48" t="s">
        <v>68</v>
      </c>
      <c r="B12" s="49" t="s">
        <v>69</v>
      </c>
      <c r="C12" s="151">
        <v>59214.74</v>
      </c>
      <c r="D12" s="154">
        <v>74059</v>
      </c>
      <c r="E12" s="154">
        <v>74059</v>
      </c>
      <c r="F12" s="97">
        <v>0</v>
      </c>
      <c r="G12" s="91">
        <f t="shared" si="0"/>
        <v>14844.260000000002</v>
      </c>
      <c r="H12" s="150">
        <f t="shared" si="1"/>
        <v>0.2506852179035153</v>
      </c>
    </row>
    <row r="13" spans="1:8" ht="24" customHeight="1">
      <c r="A13" s="48" t="s">
        <v>70</v>
      </c>
      <c r="B13" s="49" t="s">
        <v>71</v>
      </c>
      <c r="C13" s="91">
        <v>49594.82</v>
      </c>
      <c r="D13" s="154">
        <v>43685</v>
      </c>
      <c r="E13" s="154">
        <v>43685</v>
      </c>
      <c r="F13" s="155">
        <v>0</v>
      </c>
      <c r="G13" s="91">
        <f t="shared" si="0"/>
        <v>-5909.82</v>
      </c>
      <c r="H13" s="150">
        <f t="shared" si="1"/>
        <v>-0.1191620415196587</v>
      </c>
    </row>
    <row r="14" spans="1:8" ht="24" customHeight="1">
      <c r="A14" s="52" t="s">
        <v>72</v>
      </c>
      <c r="B14" s="53" t="s">
        <v>73</v>
      </c>
      <c r="C14" s="91">
        <v>0</v>
      </c>
      <c r="D14" s="97">
        <v>17340</v>
      </c>
      <c r="E14" s="97">
        <v>17340</v>
      </c>
      <c r="F14" s="155">
        <v>0</v>
      </c>
      <c r="G14" s="91">
        <f t="shared" si="0"/>
        <v>17340</v>
      </c>
      <c r="H14" s="150">
        <v>0</v>
      </c>
    </row>
    <row r="15" spans="1:8" ht="24" customHeight="1">
      <c r="A15" s="52" t="s">
        <v>74</v>
      </c>
      <c r="B15" s="53" t="s">
        <v>75</v>
      </c>
      <c r="C15" s="91">
        <v>9184</v>
      </c>
      <c r="D15" s="97">
        <v>9184</v>
      </c>
      <c r="E15" s="97">
        <v>9184</v>
      </c>
      <c r="F15" s="155">
        <v>0</v>
      </c>
      <c r="G15" s="91">
        <f t="shared" si="0"/>
        <v>0</v>
      </c>
      <c r="H15" s="150">
        <f t="shared" si="1"/>
        <v>0</v>
      </c>
    </row>
    <row r="16" spans="1:8" ht="24" customHeight="1">
      <c r="A16" s="52" t="s">
        <v>76</v>
      </c>
      <c r="B16" s="53" t="s">
        <v>77</v>
      </c>
      <c r="C16" s="91">
        <v>2800</v>
      </c>
      <c r="D16" s="97">
        <v>3850</v>
      </c>
      <c r="E16" s="97">
        <v>3850</v>
      </c>
      <c r="F16" s="156">
        <v>0</v>
      </c>
      <c r="G16" s="91">
        <f t="shared" si="0"/>
        <v>1050</v>
      </c>
      <c r="H16" s="150">
        <f t="shared" si="1"/>
        <v>0.375</v>
      </c>
    </row>
    <row r="17" spans="1:8" ht="24" customHeight="1">
      <c r="A17" s="52" t="s">
        <v>78</v>
      </c>
      <c r="B17" s="53" t="s">
        <v>79</v>
      </c>
      <c r="C17" s="97">
        <v>122383</v>
      </c>
      <c r="D17" s="97">
        <v>122383</v>
      </c>
      <c r="E17" s="97">
        <v>122383</v>
      </c>
      <c r="F17" s="156">
        <v>0</v>
      </c>
      <c r="G17" s="91">
        <f t="shared" si="0"/>
        <v>0</v>
      </c>
      <c r="H17" s="150">
        <f t="shared" si="1"/>
        <v>0</v>
      </c>
    </row>
    <row r="18" spans="1:8" ht="24" customHeight="1">
      <c r="A18" s="52" t="s">
        <v>80</v>
      </c>
      <c r="B18" s="53" t="s">
        <v>81</v>
      </c>
      <c r="C18" s="97">
        <v>122383</v>
      </c>
      <c r="D18" s="97">
        <v>122383</v>
      </c>
      <c r="E18" s="97">
        <v>122383</v>
      </c>
      <c r="F18" s="156">
        <v>0</v>
      </c>
      <c r="G18" s="91">
        <f t="shared" si="0"/>
        <v>0</v>
      </c>
      <c r="H18" s="150">
        <f t="shared" si="1"/>
        <v>0</v>
      </c>
    </row>
    <row r="19" spans="1:8" ht="24" customHeight="1">
      <c r="A19" s="52" t="s">
        <v>82</v>
      </c>
      <c r="B19" s="53" t="s">
        <v>83</v>
      </c>
      <c r="C19" s="157">
        <v>66554.02</v>
      </c>
      <c r="D19" s="97">
        <v>89990</v>
      </c>
      <c r="E19" s="97">
        <v>89990</v>
      </c>
      <c r="F19" s="156">
        <v>0</v>
      </c>
      <c r="G19" s="91">
        <f t="shared" si="0"/>
        <v>23435.979999999996</v>
      </c>
      <c r="H19" s="150">
        <f t="shared" si="1"/>
        <v>0.3521347020059795</v>
      </c>
    </row>
    <row r="20" spans="1:8" ht="24" customHeight="1">
      <c r="A20" s="52" t="s">
        <v>84</v>
      </c>
      <c r="B20" s="53" t="s">
        <v>85</v>
      </c>
      <c r="C20" s="91">
        <v>35733</v>
      </c>
      <c r="D20" s="97">
        <v>32393</v>
      </c>
      <c r="E20" s="97">
        <v>32393</v>
      </c>
      <c r="F20" s="156">
        <v>0</v>
      </c>
      <c r="G20" s="91">
        <f t="shared" si="0"/>
        <v>-3340</v>
      </c>
      <c r="H20" s="150">
        <f t="shared" si="1"/>
        <v>-0.09347102118489914</v>
      </c>
    </row>
    <row r="21" spans="1:8" ht="24" customHeight="1">
      <c r="A21" s="52" t="s">
        <v>86</v>
      </c>
      <c r="B21" s="53" t="s">
        <v>87</v>
      </c>
      <c r="C21" s="91">
        <v>1432322</v>
      </c>
      <c r="D21" s="158">
        <v>1124538</v>
      </c>
      <c r="E21" s="158">
        <f>E22</f>
        <v>1084538</v>
      </c>
      <c r="F21" s="156">
        <v>40000</v>
      </c>
      <c r="G21" s="91">
        <f t="shared" si="0"/>
        <v>-307784</v>
      </c>
      <c r="H21" s="150">
        <f t="shared" si="1"/>
        <v>-0.21488464186125744</v>
      </c>
    </row>
    <row r="22" spans="1:8" ht="24" customHeight="1">
      <c r="A22" s="52" t="s">
        <v>88</v>
      </c>
      <c r="B22" s="53" t="s">
        <v>89</v>
      </c>
      <c r="C22" s="91">
        <v>1432322</v>
      </c>
      <c r="D22" s="158">
        <v>1124538</v>
      </c>
      <c r="E22" s="158">
        <f>E23+E24+E25</f>
        <v>1084538</v>
      </c>
      <c r="F22" s="97">
        <v>40000</v>
      </c>
      <c r="G22" s="91">
        <f t="shared" si="0"/>
        <v>-307784</v>
      </c>
      <c r="H22" s="150">
        <f t="shared" si="1"/>
        <v>-0.21488464186125744</v>
      </c>
    </row>
    <row r="23" spans="1:8" ht="24" customHeight="1">
      <c r="A23" s="159" t="s">
        <v>90</v>
      </c>
      <c r="B23" s="55" t="s">
        <v>91</v>
      </c>
      <c r="C23" s="151">
        <v>45057</v>
      </c>
      <c r="D23" s="158">
        <v>788438</v>
      </c>
      <c r="E23" s="158">
        <v>788438</v>
      </c>
      <c r="F23" s="97">
        <v>0</v>
      </c>
      <c r="G23" s="151">
        <f t="shared" si="0"/>
        <v>743381</v>
      </c>
      <c r="H23" s="160">
        <f t="shared" si="1"/>
        <v>16.498679450473844</v>
      </c>
    </row>
    <row r="24" spans="1:8" ht="24" customHeight="1">
      <c r="A24" s="46" t="s">
        <v>92</v>
      </c>
      <c r="B24" s="59" t="s">
        <v>93</v>
      </c>
      <c r="C24" s="91">
        <v>1387264.81</v>
      </c>
      <c r="D24" s="97">
        <v>40000</v>
      </c>
      <c r="E24" s="97">
        <v>0</v>
      </c>
      <c r="F24" s="97">
        <v>40000</v>
      </c>
      <c r="G24" s="91">
        <f t="shared" si="0"/>
        <v>-1347264.81</v>
      </c>
      <c r="H24" s="150">
        <f t="shared" si="1"/>
        <v>-0.9711662836744197</v>
      </c>
    </row>
    <row r="25" spans="1:8" ht="24" customHeight="1">
      <c r="A25" s="46" t="s">
        <v>94</v>
      </c>
      <c r="B25" s="59" t="s">
        <v>95</v>
      </c>
      <c r="C25" s="91">
        <v>0</v>
      </c>
      <c r="D25" s="97">
        <v>296100</v>
      </c>
      <c r="E25" s="97">
        <v>296100</v>
      </c>
      <c r="F25" s="97">
        <v>0</v>
      </c>
      <c r="G25" s="91">
        <f t="shared" si="0"/>
        <v>296100</v>
      </c>
      <c r="H25" s="150">
        <v>0</v>
      </c>
    </row>
    <row r="26" spans="2:8" ht="24" customHeight="1">
      <c r="B26" s="60"/>
      <c r="C26" s="60"/>
      <c r="D26" s="60"/>
      <c r="E26" s="60"/>
      <c r="F26" s="60"/>
      <c r="G26" s="60"/>
      <c r="H26" s="60"/>
    </row>
    <row r="27" spans="2:8" ht="24" customHeight="1">
      <c r="B27" s="60"/>
      <c r="C27" s="60"/>
      <c r="D27" s="60"/>
      <c r="E27" s="60"/>
      <c r="F27" s="60"/>
      <c r="G27" s="60"/>
      <c r="H27" s="60"/>
    </row>
    <row r="28" spans="2:8" ht="24" customHeight="1">
      <c r="B28" s="60"/>
      <c r="C28" s="60"/>
      <c r="D28" s="60"/>
      <c r="E28" s="60"/>
      <c r="F28" s="60"/>
      <c r="G28" s="60"/>
      <c r="H28" s="60"/>
    </row>
    <row r="29" spans="2:8" ht="24" customHeight="1">
      <c r="B29" s="60"/>
      <c r="C29" s="60"/>
      <c r="D29" s="60"/>
      <c r="E29" s="60"/>
      <c r="F29" s="60"/>
      <c r="G29" s="60"/>
      <c r="H29" s="60"/>
    </row>
    <row r="30" spans="2:8" ht="12.75" customHeight="1">
      <c r="B30" s="60"/>
      <c r="C30" s="60"/>
      <c r="D30" s="60"/>
      <c r="E30" s="60"/>
      <c r="F30" s="60"/>
      <c r="G30" s="60"/>
      <c r="H30" s="60"/>
    </row>
    <row r="31" spans="2:8" ht="12.75" customHeight="1">
      <c r="B31" s="60"/>
      <c r="C31" s="60"/>
      <c r="D31" s="60"/>
      <c r="E31" s="60"/>
      <c r="F31" s="60"/>
      <c r="G31" s="60"/>
      <c r="H31" s="60"/>
    </row>
    <row r="32" spans="2:8" ht="12.75" customHeight="1">
      <c r="B32" s="60"/>
      <c r="C32" s="60"/>
      <c r="D32" s="60"/>
      <c r="E32" s="60"/>
      <c r="F32" s="60"/>
      <c r="G32" s="60"/>
      <c r="H32" s="60"/>
    </row>
    <row r="33" spans="2:8" ht="12.75" customHeight="1">
      <c r="B33" s="60"/>
      <c r="C33" s="60"/>
      <c r="D33" s="60"/>
      <c r="E33" s="60"/>
      <c r="F33" s="60"/>
      <c r="G33" s="60"/>
      <c r="H33" s="60"/>
    </row>
    <row r="34" spans="2:8" ht="12.75" customHeight="1">
      <c r="B34" s="60"/>
      <c r="C34" s="60"/>
      <c r="D34" s="60"/>
      <c r="E34" s="60"/>
      <c r="F34" s="60"/>
      <c r="G34" s="60"/>
      <c r="H34" s="60"/>
    </row>
    <row r="35" spans="2:8" ht="12.75" customHeight="1">
      <c r="B35" s="60"/>
      <c r="C35" s="60"/>
      <c r="D35" s="60"/>
      <c r="E35" s="60"/>
      <c r="F35" s="60"/>
      <c r="G35" s="60"/>
      <c r="H35" s="60"/>
    </row>
    <row r="36" spans="2:8" ht="12.75" customHeight="1">
      <c r="B36" s="60"/>
      <c r="C36" s="60"/>
      <c r="D36" s="60"/>
      <c r="E36" s="60"/>
      <c r="F36" s="60"/>
      <c r="G36" s="60"/>
      <c r="H36" s="60"/>
    </row>
    <row r="37" spans="2:8" ht="12.75" customHeight="1">
      <c r="B37" s="60"/>
      <c r="C37" s="60"/>
      <c r="D37" s="60"/>
      <c r="E37" s="60"/>
      <c r="F37" s="60"/>
      <c r="G37" s="60"/>
      <c r="H37" s="60"/>
    </row>
    <row r="38" spans="2:8" ht="12.75" customHeight="1">
      <c r="B38" s="60"/>
      <c r="C38" s="60"/>
      <c r="D38" s="60"/>
      <c r="E38" s="60"/>
      <c r="F38" s="60"/>
      <c r="G38" s="60"/>
      <c r="H38" s="60"/>
    </row>
    <row r="39" spans="2:8" ht="12.75" customHeight="1">
      <c r="B39" s="60"/>
      <c r="C39" s="60"/>
      <c r="D39" s="60"/>
      <c r="E39" s="60"/>
      <c r="F39" s="60"/>
      <c r="G39" s="60"/>
      <c r="H39" s="60"/>
    </row>
    <row r="40" spans="2:8" ht="12.75" customHeight="1">
      <c r="B40" s="60"/>
      <c r="C40" s="60"/>
      <c r="D40" s="60"/>
      <c r="E40" s="60"/>
      <c r="F40" s="60"/>
      <c r="G40" s="60"/>
      <c r="H40" s="60"/>
    </row>
    <row r="41" spans="2:8" ht="12.75" customHeight="1">
      <c r="B41" s="60"/>
      <c r="C41" s="60"/>
      <c r="D41" s="60"/>
      <c r="E41" s="60"/>
      <c r="F41" s="60"/>
      <c r="G41" s="60"/>
      <c r="H41" s="60"/>
    </row>
    <row r="42" spans="2:8" ht="12.75" customHeight="1">
      <c r="B42" s="60"/>
      <c r="C42" s="60"/>
      <c r="D42" s="60"/>
      <c r="E42" s="60"/>
      <c r="F42" s="60"/>
      <c r="G42" s="60"/>
      <c r="H42" s="60"/>
    </row>
    <row r="43" spans="2:8" ht="12.75" customHeight="1">
      <c r="B43" s="60"/>
      <c r="C43" s="60"/>
      <c r="D43" s="60"/>
      <c r="E43" s="60"/>
      <c r="F43" s="60"/>
      <c r="G43" s="60"/>
      <c r="H43" s="60"/>
    </row>
    <row r="44" spans="2:8" ht="12.75" customHeight="1">
      <c r="B44" s="60"/>
      <c r="C44" s="60"/>
      <c r="D44" s="60"/>
      <c r="E44" s="60"/>
      <c r="F44" s="60"/>
      <c r="G44" s="60"/>
      <c r="H44" s="60"/>
    </row>
    <row r="45" spans="2:8" ht="12.75" customHeight="1">
      <c r="B45" s="60"/>
      <c r="C45" s="60"/>
      <c r="D45" s="60"/>
      <c r="E45" s="60"/>
      <c r="F45" s="60"/>
      <c r="G45" s="60"/>
      <c r="H45" s="60"/>
    </row>
    <row r="46" spans="2:8" ht="12.75" customHeight="1">
      <c r="B46" s="60"/>
      <c r="C46" s="60"/>
      <c r="D46" s="60"/>
      <c r="E46" s="60"/>
      <c r="F46" s="60"/>
      <c r="G46" s="60"/>
      <c r="H46" s="60"/>
    </row>
    <row r="47" spans="2:8" ht="12.75" customHeight="1">
      <c r="B47" s="60"/>
      <c r="C47" s="60"/>
      <c r="D47" s="60"/>
      <c r="E47" s="60"/>
      <c r="F47" s="60"/>
      <c r="G47" s="60"/>
      <c r="H47" s="60"/>
    </row>
    <row r="48" spans="2:8" ht="12.75" customHeight="1">
      <c r="B48" s="60"/>
      <c r="C48" s="60"/>
      <c r="D48" s="60"/>
      <c r="E48" s="60"/>
      <c r="F48" s="60"/>
      <c r="G48" s="60"/>
      <c r="H48" s="60"/>
    </row>
    <row r="49" spans="2:8" ht="12.75" customHeight="1">
      <c r="B49" s="60"/>
      <c r="C49" s="60"/>
      <c r="D49" s="60"/>
      <c r="E49" s="60"/>
      <c r="F49" s="60"/>
      <c r="G49" s="60"/>
      <c r="H49" s="60"/>
    </row>
    <row r="50" spans="2:8" ht="12.75" customHeight="1">
      <c r="B50" s="60"/>
      <c r="C50" s="60"/>
      <c r="D50" s="60"/>
      <c r="E50" s="60"/>
      <c r="F50" s="60"/>
      <c r="G50" s="60"/>
      <c r="H50" s="60"/>
    </row>
    <row r="51" spans="2:8" ht="12.75" customHeight="1">
      <c r="B51" s="60"/>
      <c r="C51" s="60"/>
      <c r="D51" s="60"/>
      <c r="E51" s="60"/>
      <c r="F51" s="60"/>
      <c r="G51" s="60"/>
      <c r="H51" s="60"/>
    </row>
    <row r="52" spans="2:8" ht="12.75" customHeight="1">
      <c r="B52" s="60"/>
      <c r="C52" s="60"/>
      <c r="D52" s="60"/>
      <c r="E52" s="60"/>
      <c r="F52" s="60"/>
      <c r="G52" s="60"/>
      <c r="H52" s="60"/>
    </row>
    <row r="53" spans="2:8" ht="12.75" customHeight="1">
      <c r="B53" s="60"/>
      <c r="C53" s="60"/>
      <c r="D53" s="60"/>
      <c r="E53" s="60"/>
      <c r="F53" s="60"/>
      <c r="G53" s="60"/>
      <c r="H53" s="60"/>
    </row>
    <row r="54" spans="2:8" ht="12.75" customHeight="1">
      <c r="B54" s="60"/>
      <c r="C54" s="60"/>
      <c r="D54" s="60"/>
      <c r="E54" s="60"/>
      <c r="F54" s="60"/>
      <c r="G54" s="60"/>
      <c r="H54" s="60"/>
    </row>
    <row r="55" spans="2:8" ht="12.75" customHeight="1">
      <c r="B55" s="60"/>
      <c r="C55" s="60"/>
      <c r="D55" s="60"/>
      <c r="E55" s="60"/>
      <c r="F55" s="60"/>
      <c r="G55" s="60"/>
      <c r="H55" s="60"/>
    </row>
    <row r="56" spans="2:8" ht="12.75" customHeight="1">
      <c r="B56" s="60"/>
      <c r="C56" s="60"/>
      <c r="D56" s="60"/>
      <c r="E56" s="60"/>
      <c r="F56" s="60"/>
      <c r="G56" s="60"/>
      <c r="H56" s="60"/>
    </row>
    <row r="57" spans="2:8" ht="12.75" customHeight="1">
      <c r="B57" s="60"/>
      <c r="C57" s="60"/>
      <c r="D57" s="60"/>
      <c r="E57" s="60"/>
      <c r="F57" s="60"/>
      <c r="G57" s="60"/>
      <c r="H57" s="60"/>
    </row>
    <row r="58" spans="2:8" ht="12.75" customHeight="1">
      <c r="B58" s="60"/>
      <c r="C58" s="60"/>
      <c r="D58" s="60"/>
      <c r="E58" s="60"/>
      <c r="F58" s="60"/>
      <c r="G58" s="60"/>
      <c r="H58" s="60"/>
    </row>
    <row r="59" spans="2:8" ht="12.75" customHeight="1">
      <c r="B59" s="60"/>
      <c r="C59" s="60"/>
      <c r="D59" s="60"/>
      <c r="E59" s="60"/>
      <c r="F59" s="60"/>
      <c r="G59" s="60"/>
      <c r="H59" s="60"/>
    </row>
    <row r="60" spans="2:8" ht="12.75" customHeight="1">
      <c r="B60" s="60"/>
      <c r="C60" s="60"/>
      <c r="D60" s="60"/>
      <c r="E60" s="60"/>
      <c r="F60" s="60"/>
      <c r="G60" s="60"/>
      <c r="H60" s="60"/>
    </row>
    <row r="61" spans="2:8" ht="12.75" customHeight="1">
      <c r="B61" s="60"/>
      <c r="C61" s="60"/>
      <c r="D61" s="60"/>
      <c r="E61" s="60"/>
      <c r="F61" s="60"/>
      <c r="G61" s="60"/>
      <c r="H61" s="60"/>
    </row>
    <row r="62" spans="2:8" ht="12.75" customHeight="1">
      <c r="B62" s="60"/>
      <c r="C62" s="60"/>
      <c r="D62" s="60"/>
      <c r="E62" s="60"/>
      <c r="F62" s="60"/>
      <c r="G62" s="60"/>
      <c r="H62" s="60"/>
    </row>
    <row r="63" spans="2:8" ht="12.75" customHeight="1">
      <c r="B63" s="60"/>
      <c r="C63" s="60"/>
      <c r="D63" s="60"/>
      <c r="E63" s="60"/>
      <c r="F63" s="60"/>
      <c r="G63" s="60"/>
      <c r="H63" s="60"/>
    </row>
    <row r="64" spans="2:8" ht="12.75" customHeight="1">
      <c r="B64" s="60"/>
      <c r="C64" s="60"/>
      <c r="D64" s="60"/>
      <c r="E64" s="60"/>
      <c r="F64" s="60"/>
      <c r="G64" s="60"/>
      <c r="H64" s="60"/>
    </row>
    <row r="65" spans="2:8" ht="12.75" customHeight="1">
      <c r="B65" s="60"/>
      <c r="C65" s="60"/>
      <c r="D65" s="60"/>
      <c r="E65" s="60"/>
      <c r="F65" s="60"/>
      <c r="G65" s="60"/>
      <c r="H65" s="60"/>
    </row>
    <row r="66" spans="2:8" ht="12.75" customHeight="1">
      <c r="B66" s="60"/>
      <c r="C66" s="60"/>
      <c r="D66" s="60"/>
      <c r="E66" s="60"/>
      <c r="F66" s="60"/>
      <c r="G66" s="60"/>
      <c r="H66" s="60"/>
    </row>
    <row r="67" spans="2:8" ht="12.75" customHeight="1">
      <c r="B67" s="60"/>
      <c r="C67" s="60"/>
      <c r="D67" s="60"/>
      <c r="E67" s="60"/>
      <c r="F67" s="60"/>
      <c r="G67" s="60"/>
      <c r="H67" s="60"/>
    </row>
    <row r="68" spans="2:8" ht="12.75" customHeight="1">
      <c r="B68" s="60"/>
      <c r="C68" s="60"/>
      <c r="D68" s="60"/>
      <c r="E68" s="60"/>
      <c r="F68" s="60"/>
      <c r="G68" s="60"/>
      <c r="H68" s="60"/>
    </row>
    <row r="69" spans="2:8" ht="12.75" customHeight="1">
      <c r="B69" s="60"/>
      <c r="C69" s="60"/>
      <c r="D69" s="60"/>
      <c r="E69" s="60"/>
      <c r="F69" s="60"/>
      <c r="G69" s="60"/>
      <c r="H69" s="60"/>
    </row>
    <row r="70" spans="2:8" ht="12.75" customHeight="1">
      <c r="B70" s="60"/>
      <c r="C70" s="60"/>
      <c r="D70" s="60"/>
      <c r="E70" s="60"/>
      <c r="F70" s="60"/>
      <c r="G70" s="60"/>
      <c r="H70" s="60"/>
    </row>
    <row r="71" spans="2:8" ht="12.75" customHeight="1">
      <c r="B71" s="60"/>
      <c r="C71" s="60"/>
      <c r="D71" s="60"/>
      <c r="E71" s="60"/>
      <c r="F71" s="60"/>
      <c r="G71" s="60"/>
      <c r="H71" s="60"/>
    </row>
    <row r="72" spans="2:8" ht="12.75" customHeight="1">
      <c r="B72" s="60"/>
      <c r="C72" s="60"/>
      <c r="D72" s="60"/>
      <c r="E72" s="60"/>
      <c r="F72" s="60"/>
      <c r="G72" s="60"/>
      <c r="H72" s="60"/>
    </row>
    <row r="73" spans="2:8" ht="12.75" customHeight="1">
      <c r="B73" s="60"/>
      <c r="C73" s="60"/>
      <c r="D73" s="60"/>
      <c r="E73" s="60"/>
      <c r="F73" s="60"/>
      <c r="G73" s="60"/>
      <c r="H73" s="60"/>
    </row>
    <row r="74" spans="2:8" ht="12.75" customHeight="1">
      <c r="B74" s="60"/>
      <c r="C74" s="60"/>
      <c r="D74" s="60"/>
      <c r="E74" s="60"/>
      <c r="F74" s="60"/>
      <c r="G74" s="60"/>
      <c r="H74" s="60"/>
    </row>
    <row r="75" spans="2:8" ht="12.75" customHeight="1">
      <c r="B75" s="60"/>
      <c r="C75" s="60"/>
      <c r="D75" s="60"/>
      <c r="E75" s="60"/>
      <c r="F75" s="60"/>
      <c r="G75" s="60"/>
      <c r="H75" s="60"/>
    </row>
    <row r="76" spans="2:8" ht="12.75" customHeight="1">
      <c r="B76" s="60"/>
      <c r="C76" s="60"/>
      <c r="D76" s="60"/>
      <c r="E76" s="60"/>
      <c r="F76" s="60"/>
      <c r="G76" s="60"/>
      <c r="H76" s="60"/>
    </row>
    <row r="77" spans="2:8" ht="12.75" customHeight="1">
      <c r="B77" s="60"/>
      <c r="C77" s="60"/>
      <c r="D77" s="60"/>
      <c r="E77" s="60"/>
      <c r="F77" s="60"/>
      <c r="G77" s="60"/>
      <c r="H77" s="60"/>
    </row>
    <row r="78" spans="2:8" ht="12.75" customHeight="1">
      <c r="B78" s="60"/>
      <c r="C78" s="60"/>
      <c r="D78" s="60"/>
      <c r="E78" s="60"/>
      <c r="F78" s="60"/>
      <c r="G78" s="60"/>
      <c r="H78" s="60"/>
    </row>
    <row r="79" spans="2:8" ht="12.75" customHeight="1">
      <c r="B79" s="60"/>
      <c r="C79" s="60"/>
      <c r="D79" s="60"/>
      <c r="E79" s="60"/>
      <c r="F79" s="60"/>
      <c r="G79" s="60"/>
      <c r="H79" s="60"/>
    </row>
    <row r="80" spans="2:8" ht="12.75" customHeight="1">
      <c r="B80" s="60"/>
      <c r="C80" s="60"/>
      <c r="D80" s="60"/>
      <c r="E80" s="60"/>
      <c r="F80" s="60"/>
      <c r="G80" s="60"/>
      <c r="H80" s="60"/>
    </row>
    <row r="81" spans="2:8" ht="12.75" customHeight="1">
      <c r="B81" s="60"/>
      <c r="C81" s="60"/>
      <c r="D81" s="60"/>
      <c r="E81" s="60"/>
      <c r="F81" s="60"/>
      <c r="G81" s="60"/>
      <c r="H81" s="60"/>
    </row>
    <row r="82" spans="2:8" ht="12.75" customHeight="1">
      <c r="B82" s="60"/>
      <c r="C82" s="60"/>
      <c r="D82" s="60"/>
      <c r="E82" s="60"/>
      <c r="F82" s="60"/>
      <c r="G82" s="60"/>
      <c r="H82" s="60"/>
    </row>
    <row r="83" spans="2:8" ht="12.75" customHeight="1">
      <c r="B83" s="60"/>
      <c r="C83" s="60"/>
      <c r="D83" s="60"/>
      <c r="E83" s="60"/>
      <c r="F83" s="60"/>
      <c r="G83" s="60"/>
      <c r="H83" s="60"/>
    </row>
    <row r="84" spans="2:8" ht="12.75" customHeight="1">
      <c r="B84" s="60"/>
      <c r="C84" s="60"/>
      <c r="D84" s="60"/>
      <c r="E84" s="60"/>
      <c r="F84" s="60"/>
      <c r="G84" s="60"/>
      <c r="H84" s="60"/>
    </row>
    <row r="85" spans="2:8" ht="12.75" customHeight="1">
      <c r="B85" s="60"/>
      <c r="C85" s="60"/>
      <c r="D85" s="60"/>
      <c r="E85" s="60"/>
      <c r="F85" s="60"/>
      <c r="G85" s="60"/>
      <c r="H85" s="60"/>
    </row>
    <row r="86" spans="2:8" ht="12.75" customHeight="1">
      <c r="B86" s="60"/>
      <c r="C86" s="60"/>
      <c r="D86" s="60"/>
      <c r="E86" s="60"/>
      <c r="F86" s="60"/>
      <c r="G86" s="60"/>
      <c r="H86" s="60"/>
    </row>
    <row r="87" spans="2:8" ht="12.75" customHeight="1">
      <c r="B87" s="60"/>
      <c r="C87" s="60"/>
      <c r="D87" s="60"/>
      <c r="E87" s="60"/>
      <c r="F87" s="60"/>
      <c r="G87" s="60"/>
      <c r="H87" s="60"/>
    </row>
    <row r="88" spans="2:8" ht="12.75" customHeight="1">
      <c r="B88" s="60"/>
      <c r="C88" s="60"/>
      <c r="D88" s="60"/>
      <c r="E88" s="60"/>
      <c r="F88" s="60"/>
      <c r="G88" s="60"/>
      <c r="H88" s="60"/>
    </row>
    <row r="89" spans="2:8" ht="12.75" customHeight="1">
      <c r="B89" s="60"/>
      <c r="C89" s="60"/>
      <c r="D89" s="60"/>
      <c r="E89" s="60"/>
      <c r="F89" s="60"/>
      <c r="G89" s="60"/>
      <c r="H89" s="60"/>
    </row>
    <row r="90" spans="2:8" ht="12.75" customHeight="1">
      <c r="B90" s="60"/>
      <c r="C90" s="60"/>
      <c r="D90" s="60"/>
      <c r="E90" s="60"/>
      <c r="F90" s="60"/>
      <c r="G90" s="60"/>
      <c r="H90" s="60"/>
    </row>
    <row r="91" spans="2:8" ht="12.75" customHeight="1">
      <c r="B91" s="60"/>
      <c r="C91" s="60"/>
      <c r="D91" s="60"/>
      <c r="E91" s="60"/>
      <c r="F91" s="60"/>
      <c r="G91" s="60"/>
      <c r="H91" s="60"/>
    </row>
    <row r="92" spans="2:8" ht="12.75" customHeight="1">
      <c r="B92" s="60"/>
      <c r="C92" s="60"/>
      <c r="D92" s="60"/>
      <c r="E92" s="60"/>
      <c r="F92" s="60"/>
      <c r="G92" s="60"/>
      <c r="H92" s="60"/>
    </row>
    <row r="93" spans="2:8" ht="12.75" customHeight="1">
      <c r="B93" s="60"/>
      <c r="C93" s="60"/>
      <c r="D93" s="60"/>
      <c r="E93" s="60"/>
      <c r="F93" s="60"/>
      <c r="G93" s="60"/>
      <c r="H93" s="60"/>
    </row>
    <row r="94" spans="2:8" ht="12.75" customHeight="1">
      <c r="B94" s="60"/>
      <c r="C94" s="60"/>
      <c r="D94" s="60"/>
      <c r="E94" s="60"/>
      <c r="F94" s="60"/>
      <c r="G94" s="60"/>
      <c r="H94" s="60"/>
    </row>
    <row r="95" spans="2:8" ht="12.75" customHeight="1">
      <c r="B95" s="60"/>
      <c r="C95" s="60"/>
      <c r="D95" s="60"/>
      <c r="E95" s="60"/>
      <c r="F95" s="60"/>
      <c r="G95" s="60"/>
      <c r="H95" s="60"/>
    </row>
    <row r="96" spans="2:8" ht="12.75" customHeight="1">
      <c r="B96" s="60"/>
      <c r="C96" s="60"/>
      <c r="D96" s="60"/>
      <c r="E96" s="60"/>
      <c r="F96" s="60"/>
      <c r="G96" s="60"/>
      <c r="H96" s="60"/>
    </row>
    <row r="97" spans="2:8" ht="12.75" customHeight="1">
      <c r="B97" s="60"/>
      <c r="C97" s="60"/>
      <c r="D97" s="60"/>
      <c r="E97" s="60"/>
      <c r="F97" s="60"/>
      <c r="G97" s="60"/>
      <c r="H97" s="60"/>
    </row>
    <row r="98" spans="2:8" ht="12.75" customHeight="1">
      <c r="B98" s="60"/>
      <c r="C98" s="60"/>
      <c r="D98" s="60"/>
      <c r="E98" s="60"/>
      <c r="F98" s="60"/>
      <c r="G98" s="60"/>
      <c r="H98" s="60"/>
    </row>
    <row r="99" spans="2:8" ht="12.75" customHeight="1">
      <c r="B99" s="60"/>
      <c r="C99" s="60"/>
      <c r="D99" s="60"/>
      <c r="E99" s="60"/>
      <c r="F99" s="60"/>
      <c r="G99" s="60"/>
      <c r="H99" s="60"/>
    </row>
    <row r="100" spans="2:8" ht="12.75" customHeight="1">
      <c r="B100" s="60"/>
      <c r="C100" s="60"/>
      <c r="D100" s="60"/>
      <c r="E100" s="60"/>
      <c r="F100" s="60"/>
      <c r="G100" s="60"/>
      <c r="H100" s="60"/>
    </row>
    <row r="101" spans="2:8" ht="12.75" customHeight="1">
      <c r="B101" s="60"/>
      <c r="C101" s="60"/>
      <c r="D101" s="60"/>
      <c r="E101" s="60"/>
      <c r="F101" s="60"/>
      <c r="G101" s="60"/>
      <c r="H101" s="60"/>
    </row>
    <row r="102" spans="2:8" ht="12.75" customHeight="1">
      <c r="B102" s="60"/>
      <c r="C102" s="60"/>
      <c r="D102" s="60"/>
      <c r="E102" s="60"/>
      <c r="F102" s="60"/>
      <c r="G102" s="60"/>
      <c r="H102" s="60"/>
    </row>
    <row r="103" spans="2:8" ht="12.75" customHeight="1">
      <c r="B103" s="60"/>
      <c r="C103" s="60"/>
      <c r="D103" s="60"/>
      <c r="E103" s="60"/>
      <c r="F103" s="60"/>
      <c r="G103" s="60"/>
      <c r="H103" s="60"/>
    </row>
    <row r="104" spans="2:8" ht="12.75" customHeight="1">
      <c r="B104" s="60"/>
      <c r="C104" s="60"/>
      <c r="D104" s="60"/>
      <c r="E104" s="60"/>
      <c r="F104" s="60"/>
      <c r="G104" s="60"/>
      <c r="H104" s="60"/>
    </row>
    <row r="105" spans="2:8" ht="12.75" customHeight="1">
      <c r="B105" s="60"/>
      <c r="C105" s="60"/>
      <c r="D105" s="60"/>
      <c r="E105" s="60"/>
      <c r="F105" s="60"/>
      <c r="G105" s="60"/>
      <c r="H105" s="60"/>
    </row>
    <row r="106" spans="2:8" ht="12.75" customHeight="1">
      <c r="B106" s="60"/>
      <c r="C106" s="60"/>
      <c r="D106" s="60"/>
      <c r="E106" s="60"/>
      <c r="F106" s="60"/>
      <c r="G106" s="60"/>
      <c r="H106" s="60"/>
    </row>
    <row r="107" spans="2:8" ht="12.75" customHeight="1">
      <c r="B107" s="60"/>
      <c r="C107" s="60"/>
      <c r="D107" s="60"/>
      <c r="E107" s="60"/>
      <c r="F107" s="60"/>
      <c r="G107" s="60"/>
      <c r="H107" s="60"/>
    </row>
    <row r="108" spans="2:8" ht="12.75" customHeight="1">
      <c r="B108" s="60"/>
      <c r="C108" s="60"/>
      <c r="D108" s="60"/>
      <c r="E108" s="60"/>
      <c r="F108" s="60"/>
      <c r="G108" s="60"/>
      <c r="H108" s="60"/>
    </row>
    <row r="109" spans="2:8" ht="12.75" customHeight="1">
      <c r="B109" s="60"/>
      <c r="C109" s="60"/>
      <c r="D109" s="60"/>
      <c r="E109" s="60"/>
      <c r="F109" s="60"/>
      <c r="G109" s="60"/>
      <c r="H109" s="60"/>
    </row>
    <row r="110" spans="2:8" ht="12.75" customHeight="1">
      <c r="B110" s="60"/>
      <c r="C110" s="60"/>
      <c r="D110" s="60"/>
      <c r="E110" s="60"/>
      <c r="F110" s="60"/>
      <c r="G110" s="60"/>
      <c r="H110" s="60"/>
    </row>
    <row r="111" spans="2:8" ht="12.75" customHeight="1">
      <c r="B111" s="60"/>
      <c r="C111" s="60"/>
      <c r="D111" s="60"/>
      <c r="E111" s="60"/>
      <c r="F111" s="60"/>
      <c r="G111" s="60"/>
      <c r="H111" s="60"/>
    </row>
    <row r="112" spans="2:8" ht="12.75" customHeight="1">
      <c r="B112" s="60"/>
      <c r="C112" s="60"/>
      <c r="D112" s="60"/>
      <c r="E112" s="60"/>
      <c r="F112" s="60"/>
      <c r="G112" s="60"/>
      <c r="H112" s="60"/>
    </row>
    <row r="113" spans="2:8" ht="12.75" customHeight="1">
      <c r="B113" s="60"/>
      <c r="C113" s="60"/>
      <c r="D113" s="60"/>
      <c r="E113" s="60"/>
      <c r="F113" s="60"/>
      <c r="G113" s="60"/>
      <c r="H113" s="60"/>
    </row>
    <row r="114" spans="2:8" ht="12.75" customHeight="1">
      <c r="B114" s="60"/>
      <c r="C114" s="60"/>
      <c r="D114" s="60"/>
      <c r="E114" s="60"/>
      <c r="F114" s="60"/>
      <c r="G114" s="60"/>
      <c r="H114" s="60"/>
    </row>
    <row r="115" spans="2:8" ht="12.75" customHeight="1">
      <c r="B115" s="60"/>
      <c r="C115" s="60"/>
      <c r="D115" s="60"/>
      <c r="E115" s="60"/>
      <c r="F115" s="60"/>
      <c r="G115" s="60"/>
      <c r="H115" s="60"/>
    </row>
    <row r="116" spans="2:8" ht="12.75" customHeight="1">
      <c r="B116" s="60"/>
      <c r="C116" s="60"/>
      <c r="D116" s="60"/>
      <c r="E116" s="60"/>
      <c r="F116" s="60"/>
      <c r="G116" s="60"/>
      <c r="H116" s="60"/>
    </row>
    <row r="117" spans="2:8" ht="12.75" customHeight="1">
      <c r="B117" s="60"/>
      <c r="C117" s="60"/>
      <c r="D117" s="60"/>
      <c r="E117" s="60"/>
      <c r="F117" s="60"/>
      <c r="G117" s="60"/>
      <c r="H117" s="60"/>
    </row>
    <row r="118" spans="2:8" ht="12.75" customHeight="1">
      <c r="B118" s="60"/>
      <c r="C118" s="60"/>
      <c r="D118" s="60"/>
      <c r="E118" s="60"/>
      <c r="F118" s="60"/>
      <c r="G118" s="60"/>
      <c r="H118" s="60"/>
    </row>
    <row r="119" spans="2:8" ht="12.75" customHeight="1">
      <c r="B119" s="60"/>
      <c r="C119" s="60"/>
      <c r="D119" s="60"/>
      <c r="E119" s="60"/>
      <c r="F119" s="60"/>
      <c r="G119" s="60"/>
      <c r="H119" s="60"/>
    </row>
    <row r="120" spans="2:8" ht="12.75" customHeight="1">
      <c r="B120" s="60"/>
      <c r="C120" s="60"/>
      <c r="D120" s="60"/>
      <c r="E120" s="60"/>
      <c r="F120" s="60"/>
      <c r="G120" s="60"/>
      <c r="H120" s="60"/>
    </row>
    <row r="121" spans="2:8" ht="12.75" customHeight="1">
      <c r="B121" s="60"/>
      <c r="C121" s="60"/>
      <c r="D121" s="60"/>
      <c r="E121" s="60"/>
      <c r="F121" s="60"/>
      <c r="G121" s="60"/>
      <c r="H121" s="60"/>
    </row>
    <row r="122" spans="2:8" ht="12.75" customHeight="1">
      <c r="B122" s="60"/>
      <c r="C122" s="60"/>
      <c r="D122" s="60"/>
      <c r="E122" s="60"/>
      <c r="F122" s="60"/>
      <c r="G122" s="60"/>
      <c r="H122" s="60"/>
    </row>
    <row r="123" spans="2:8" ht="12.75" customHeight="1">
      <c r="B123" s="60"/>
      <c r="C123" s="60"/>
      <c r="D123" s="60"/>
      <c r="E123" s="60"/>
      <c r="F123" s="60"/>
      <c r="G123" s="60"/>
      <c r="H123" s="60"/>
    </row>
    <row r="124" spans="2:8" ht="12.75" customHeight="1">
      <c r="B124" s="60"/>
      <c r="C124" s="60"/>
      <c r="D124" s="60"/>
      <c r="E124" s="60"/>
      <c r="F124" s="60"/>
      <c r="G124" s="60"/>
      <c r="H124" s="60"/>
    </row>
    <row r="125" spans="2:8" ht="12.75" customHeight="1">
      <c r="B125" s="60"/>
      <c r="C125" s="60"/>
      <c r="D125" s="60"/>
      <c r="E125" s="60"/>
      <c r="F125" s="60"/>
      <c r="G125" s="60"/>
      <c r="H125" s="60"/>
    </row>
    <row r="126" spans="2:8" ht="12.75" customHeight="1">
      <c r="B126" s="60"/>
      <c r="C126" s="60"/>
      <c r="D126" s="60"/>
      <c r="E126" s="60"/>
      <c r="F126" s="60"/>
      <c r="G126" s="60"/>
      <c r="H126" s="60"/>
    </row>
    <row r="127" spans="2:8" ht="12.75" customHeight="1">
      <c r="B127" s="60"/>
      <c r="C127" s="60"/>
      <c r="D127" s="60"/>
      <c r="E127" s="60"/>
      <c r="F127" s="60"/>
      <c r="G127" s="60"/>
      <c r="H127" s="60"/>
    </row>
    <row r="128" spans="2:8" ht="12.75" customHeight="1">
      <c r="B128" s="60"/>
      <c r="C128" s="60"/>
      <c r="D128" s="60"/>
      <c r="E128" s="60"/>
      <c r="F128" s="60"/>
      <c r="G128" s="60"/>
      <c r="H128" s="60"/>
    </row>
    <row r="129" spans="2:8" ht="12.75" customHeight="1">
      <c r="B129" s="60"/>
      <c r="C129" s="60"/>
      <c r="D129" s="60"/>
      <c r="E129" s="60"/>
      <c r="F129" s="60"/>
      <c r="G129" s="60"/>
      <c r="H129" s="60"/>
    </row>
    <row r="130" spans="2:8" ht="12.75" customHeight="1">
      <c r="B130" s="60"/>
      <c r="C130" s="60"/>
      <c r="D130" s="60"/>
      <c r="E130" s="60"/>
      <c r="F130" s="60"/>
      <c r="G130" s="60"/>
      <c r="H130" s="60"/>
    </row>
    <row r="131" spans="2:8" ht="12.75" customHeight="1">
      <c r="B131" s="60"/>
      <c r="C131" s="60"/>
      <c r="D131" s="60"/>
      <c r="E131" s="60"/>
      <c r="F131" s="60"/>
      <c r="G131" s="60"/>
      <c r="H131" s="60"/>
    </row>
    <row r="132" spans="2:8" ht="12.75" customHeight="1">
      <c r="B132" s="60"/>
      <c r="C132" s="60"/>
      <c r="D132" s="60"/>
      <c r="E132" s="60"/>
      <c r="F132" s="60"/>
      <c r="G132" s="60"/>
      <c r="H132" s="60"/>
    </row>
    <row r="133" spans="2:8" ht="12.75" customHeight="1">
      <c r="B133" s="60"/>
      <c r="C133" s="60"/>
      <c r="D133" s="60"/>
      <c r="E133" s="60"/>
      <c r="F133" s="60"/>
      <c r="G133" s="60"/>
      <c r="H133" s="60"/>
    </row>
    <row r="134" spans="2:8" ht="12.75" customHeight="1">
      <c r="B134" s="60"/>
      <c r="C134" s="60"/>
      <c r="D134" s="60"/>
      <c r="E134" s="60"/>
      <c r="F134" s="60"/>
      <c r="G134" s="60"/>
      <c r="H134" s="60"/>
    </row>
    <row r="135" spans="2:8" ht="12.75" customHeight="1">
      <c r="B135" s="60"/>
      <c r="C135" s="60"/>
      <c r="D135" s="60"/>
      <c r="E135" s="60"/>
      <c r="F135" s="60"/>
      <c r="G135" s="60"/>
      <c r="H135" s="60"/>
    </row>
    <row r="136" spans="2:8" ht="12.75" customHeight="1">
      <c r="B136" s="60"/>
      <c r="C136" s="60"/>
      <c r="D136" s="60"/>
      <c r="E136" s="60"/>
      <c r="F136" s="60"/>
      <c r="G136" s="60"/>
      <c r="H136" s="60"/>
    </row>
    <row r="137" spans="2:8" ht="12.75" customHeight="1">
      <c r="B137" s="60"/>
      <c r="C137" s="60"/>
      <c r="D137" s="60"/>
      <c r="E137" s="60"/>
      <c r="F137" s="60"/>
      <c r="G137" s="60"/>
      <c r="H137" s="60"/>
    </row>
    <row r="138" spans="2:8" ht="12.75" customHeight="1">
      <c r="B138" s="60"/>
      <c r="C138" s="60"/>
      <c r="D138" s="60"/>
      <c r="E138" s="60"/>
      <c r="F138" s="60"/>
      <c r="G138" s="60"/>
      <c r="H138" s="60"/>
    </row>
    <row r="139" spans="2:8" ht="12.75" customHeight="1">
      <c r="B139" s="60"/>
      <c r="C139" s="60"/>
      <c r="D139" s="60"/>
      <c r="E139" s="60"/>
      <c r="F139" s="60"/>
      <c r="G139" s="60"/>
      <c r="H139" s="60"/>
    </row>
    <row r="140" spans="2:8" ht="12.75" customHeight="1">
      <c r="B140" s="60"/>
      <c r="C140" s="60"/>
      <c r="D140" s="60"/>
      <c r="E140" s="60"/>
      <c r="F140" s="60"/>
      <c r="G140" s="60"/>
      <c r="H140" s="60"/>
    </row>
    <row r="141" spans="2:8" ht="12.75" customHeight="1">
      <c r="B141" s="60"/>
      <c r="C141" s="60"/>
      <c r="D141" s="60"/>
      <c r="E141" s="60"/>
      <c r="F141" s="60"/>
      <c r="G141" s="60"/>
      <c r="H141" s="60"/>
    </row>
    <row r="142" spans="2:8" ht="12.75" customHeight="1">
      <c r="B142" s="60"/>
      <c r="C142" s="60"/>
      <c r="D142" s="60"/>
      <c r="E142" s="60"/>
      <c r="F142" s="60"/>
      <c r="G142" s="60"/>
      <c r="H142" s="60"/>
    </row>
    <row r="143" spans="2:8" ht="12.75" customHeight="1">
      <c r="B143" s="60"/>
      <c r="C143" s="60"/>
      <c r="D143" s="60"/>
      <c r="E143" s="60"/>
      <c r="F143" s="60"/>
      <c r="G143" s="60"/>
      <c r="H143" s="60"/>
    </row>
    <row r="144" spans="2:8" ht="12.75" customHeight="1">
      <c r="B144" s="60"/>
      <c r="C144" s="60"/>
      <c r="D144" s="60"/>
      <c r="E144" s="60"/>
      <c r="F144" s="60"/>
      <c r="G144" s="60"/>
      <c r="H144" s="60"/>
    </row>
    <row r="145" spans="2:8" ht="12.75" customHeight="1">
      <c r="B145" s="60"/>
      <c r="C145" s="60"/>
      <c r="D145" s="60"/>
      <c r="E145" s="60"/>
      <c r="F145" s="60"/>
      <c r="G145" s="60"/>
      <c r="H145" s="60"/>
    </row>
    <row r="146" spans="2:8" ht="12.75" customHeight="1">
      <c r="B146" s="60"/>
      <c r="C146" s="60"/>
      <c r="D146" s="60"/>
      <c r="E146" s="60"/>
      <c r="F146" s="60"/>
      <c r="G146" s="60"/>
      <c r="H146" s="60"/>
    </row>
    <row r="147" spans="2:8" ht="12.75" customHeight="1">
      <c r="B147" s="60"/>
      <c r="C147" s="60"/>
      <c r="D147" s="60"/>
      <c r="E147" s="60"/>
      <c r="F147" s="60"/>
      <c r="G147" s="60"/>
      <c r="H147" s="60"/>
    </row>
    <row r="148" spans="2:8" ht="12.75" customHeight="1">
      <c r="B148" s="60"/>
      <c r="C148" s="60"/>
      <c r="D148" s="60"/>
      <c r="E148" s="60"/>
      <c r="F148" s="60"/>
      <c r="G148" s="60"/>
      <c r="H148" s="60"/>
    </row>
    <row r="149" spans="2:8" ht="12.75" customHeight="1">
      <c r="B149" s="60"/>
      <c r="C149" s="60"/>
      <c r="D149" s="60"/>
      <c r="E149" s="60"/>
      <c r="F149" s="60"/>
      <c r="G149" s="60"/>
      <c r="H149" s="60"/>
    </row>
    <row r="150" spans="2:8" ht="12.75" customHeight="1">
      <c r="B150" s="60"/>
      <c r="C150" s="60"/>
      <c r="D150" s="60"/>
      <c r="E150" s="60"/>
      <c r="F150" s="60"/>
      <c r="G150" s="60"/>
      <c r="H150" s="60"/>
    </row>
    <row r="151" spans="2:8" ht="12.75" customHeight="1">
      <c r="B151" s="60"/>
      <c r="C151" s="60"/>
      <c r="D151" s="60"/>
      <c r="E151" s="60"/>
      <c r="F151" s="60"/>
      <c r="G151" s="60"/>
      <c r="H151" s="60"/>
    </row>
    <row r="152" spans="2:8" ht="12.75" customHeight="1">
      <c r="B152" s="60"/>
      <c r="C152" s="60"/>
      <c r="D152" s="60"/>
      <c r="E152" s="60"/>
      <c r="F152" s="60"/>
      <c r="G152" s="60"/>
      <c r="H152" s="60"/>
    </row>
    <row r="153" spans="2:8" ht="12.75" customHeight="1">
      <c r="B153" s="60"/>
      <c r="C153" s="60"/>
      <c r="D153" s="60"/>
      <c r="E153" s="60"/>
      <c r="F153" s="60"/>
      <c r="G153" s="60"/>
      <c r="H153" s="60"/>
    </row>
    <row r="154" spans="2:8" ht="12.75" customHeight="1">
      <c r="B154" s="60"/>
      <c r="C154" s="60"/>
      <c r="D154" s="60"/>
      <c r="E154" s="60"/>
      <c r="F154" s="60"/>
      <c r="G154" s="60"/>
      <c r="H154" s="60"/>
    </row>
    <row r="155" spans="2:8" ht="12.75" customHeight="1">
      <c r="B155" s="60"/>
      <c r="C155" s="60"/>
      <c r="D155" s="60"/>
      <c r="E155" s="60"/>
      <c r="F155" s="60"/>
      <c r="G155" s="60"/>
      <c r="H155" s="60"/>
    </row>
    <row r="156" spans="2:8" ht="12.75" customHeight="1">
      <c r="B156" s="60"/>
      <c r="C156" s="60"/>
      <c r="D156" s="60"/>
      <c r="E156" s="60"/>
      <c r="F156" s="60"/>
      <c r="G156" s="60"/>
      <c r="H156" s="60"/>
    </row>
    <row r="157" spans="2:8" ht="12.75" customHeight="1">
      <c r="B157" s="60"/>
      <c r="C157" s="60"/>
      <c r="D157" s="60"/>
      <c r="E157" s="60"/>
      <c r="F157" s="60"/>
      <c r="G157" s="60"/>
      <c r="H157" s="60"/>
    </row>
    <row r="158" spans="2:8" ht="12.75" customHeight="1">
      <c r="B158" s="60"/>
      <c r="C158" s="60"/>
      <c r="D158" s="60"/>
      <c r="E158" s="60"/>
      <c r="F158" s="60"/>
      <c r="G158" s="60"/>
      <c r="H158" s="60"/>
    </row>
    <row r="159" spans="2:8" ht="12.75" customHeight="1">
      <c r="B159" s="60"/>
      <c r="C159" s="60"/>
      <c r="D159" s="60"/>
      <c r="E159" s="60"/>
      <c r="F159" s="60"/>
      <c r="G159" s="60"/>
      <c r="H159" s="60"/>
    </row>
    <row r="160" spans="2:8" ht="12.75" customHeight="1">
      <c r="B160" s="60"/>
      <c r="C160" s="60"/>
      <c r="D160" s="60"/>
      <c r="E160" s="60"/>
      <c r="F160" s="60"/>
      <c r="G160" s="60"/>
      <c r="H160" s="60"/>
    </row>
    <row r="161" spans="2:8" ht="12.75" customHeight="1">
      <c r="B161" s="60"/>
      <c r="C161" s="60"/>
      <c r="D161" s="60"/>
      <c r="E161" s="60"/>
      <c r="F161" s="60"/>
      <c r="G161" s="60"/>
      <c r="H161" s="60"/>
    </row>
    <row r="162" spans="2:8" ht="12.75" customHeight="1">
      <c r="B162" s="60"/>
      <c r="C162" s="60"/>
      <c r="D162" s="60"/>
      <c r="E162" s="60"/>
      <c r="F162" s="60"/>
      <c r="G162" s="60"/>
      <c r="H162" s="60"/>
    </row>
    <row r="163" spans="2:8" ht="12.75" customHeight="1">
      <c r="B163" s="60"/>
      <c r="C163" s="60"/>
      <c r="D163" s="60"/>
      <c r="E163" s="60"/>
      <c r="F163" s="60"/>
      <c r="G163" s="60"/>
      <c r="H163" s="60"/>
    </row>
    <row r="164" spans="2:8" ht="12.75" customHeight="1">
      <c r="B164" s="60"/>
      <c r="C164" s="60"/>
      <c r="D164" s="60"/>
      <c r="E164" s="60"/>
      <c r="F164" s="60"/>
      <c r="G164" s="60"/>
      <c r="H164" s="60"/>
    </row>
    <row r="165" spans="2:8" ht="12.75" customHeight="1">
      <c r="B165" s="60"/>
      <c r="C165" s="60"/>
      <c r="D165" s="60"/>
      <c r="E165" s="60"/>
      <c r="F165" s="60"/>
      <c r="G165" s="60"/>
      <c r="H165" s="60"/>
    </row>
    <row r="166" spans="2:8" ht="12.75" customHeight="1">
      <c r="B166" s="60"/>
      <c r="C166" s="60"/>
      <c r="D166" s="60"/>
      <c r="E166" s="60"/>
      <c r="F166" s="60"/>
      <c r="G166" s="60"/>
      <c r="H166" s="60"/>
    </row>
    <row r="167" spans="2:8" ht="12.75" customHeight="1">
      <c r="B167" s="60"/>
      <c r="C167" s="60"/>
      <c r="D167" s="60"/>
      <c r="E167" s="60"/>
      <c r="F167" s="60"/>
      <c r="G167" s="60"/>
      <c r="H167" s="60"/>
    </row>
    <row r="168" spans="2:8" ht="12.75" customHeight="1">
      <c r="B168" s="60"/>
      <c r="C168" s="60"/>
      <c r="D168" s="60"/>
      <c r="E168" s="60"/>
      <c r="F168" s="60"/>
      <c r="G168" s="60"/>
      <c r="H168" s="60"/>
    </row>
    <row r="169" spans="2:8" ht="12.75" customHeight="1">
      <c r="B169" s="60"/>
      <c r="C169" s="60"/>
      <c r="D169" s="60"/>
      <c r="E169" s="60"/>
      <c r="F169" s="60"/>
      <c r="G169" s="60"/>
      <c r="H169" s="60"/>
    </row>
    <row r="170" spans="2:8" ht="12.75" customHeight="1">
      <c r="B170" s="60"/>
      <c r="C170" s="60"/>
      <c r="D170" s="60"/>
      <c r="E170" s="60"/>
      <c r="F170" s="60"/>
      <c r="G170" s="60"/>
      <c r="H170" s="60"/>
    </row>
    <row r="171" spans="2:8" ht="12.75" customHeight="1">
      <c r="B171" s="60"/>
      <c r="C171" s="60"/>
      <c r="D171" s="60"/>
      <c r="E171" s="60"/>
      <c r="F171" s="60"/>
      <c r="G171" s="60"/>
      <c r="H171" s="60"/>
    </row>
    <row r="172" spans="2:8" ht="12.75" customHeight="1">
      <c r="B172" s="60"/>
      <c r="C172" s="60"/>
      <c r="D172" s="60"/>
      <c r="E172" s="60"/>
      <c r="F172" s="60"/>
      <c r="G172" s="60"/>
      <c r="H172" s="60"/>
    </row>
    <row r="173" spans="2:8" ht="12.75" customHeight="1">
      <c r="B173" s="60"/>
      <c r="C173" s="60"/>
      <c r="D173" s="60"/>
      <c r="E173" s="60"/>
      <c r="F173" s="60"/>
      <c r="G173" s="60"/>
      <c r="H173" s="60"/>
    </row>
    <row r="174" spans="2:8" ht="12.75" customHeight="1">
      <c r="B174" s="60"/>
      <c r="C174" s="60"/>
      <c r="D174" s="60"/>
      <c r="E174" s="60"/>
      <c r="F174" s="60"/>
      <c r="G174" s="60"/>
      <c r="H174" s="60"/>
    </row>
    <row r="175" spans="2:8" ht="12.75" customHeight="1">
      <c r="B175" s="60"/>
      <c r="C175" s="60"/>
      <c r="D175" s="60"/>
      <c r="E175" s="60"/>
      <c r="F175" s="60"/>
      <c r="G175" s="60"/>
      <c r="H175" s="60"/>
    </row>
    <row r="176" spans="2:8" ht="12.75" customHeight="1">
      <c r="B176" s="60"/>
      <c r="C176" s="60"/>
      <c r="D176" s="60"/>
      <c r="E176" s="60"/>
      <c r="F176" s="60"/>
      <c r="G176" s="60"/>
      <c r="H176" s="60"/>
    </row>
    <row r="177" spans="2:8" ht="12.75" customHeight="1">
      <c r="B177" s="60"/>
      <c r="C177" s="60"/>
      <c r="D177" s="60"/>
      <c r="E177" s="60"/>
      <c r="F177" s="60"/>
      <c r="G177" s="60"/>
      <c r="H177" s="60"/>
    </row>
    <row r="178" spans="2:8" ht="12.75" customHeight="1">
      <c r="B178" s="60"/>
      <c r="C178" s="60"/>
      <c r="D178" s="60"/>
      <c r="E178" s="60"/>
      <c r="F178" s="60"/>
      <c r="G178" s="60"/>
      <c r="H178" s="60"/>
    </row>
    <row r="179" spans="2:8" ht="12.75" customHeight="1">
      <c r="B179" s="60"/>
      <c r="C179" s="60"/>
      <c r="D179" s="60"/>
      <c r="E179" s="60"/>
      <c r="F179" s="60"/>
      <c r="G179" s="60"/>
      <c r="H179" s="60"/>
    </row>
    <row r="180" spans="2:8" ht="12.75" customHeight="1">
      <c r="B180" s="60"/>
      <c r="C180" s="60"/>
      <c r="D180" s="60"/>
      <c r="E180" s="60"/>
      <c r="F180" s="60"/>
      <c r="G180" s="60"/>
      <c r="H180" s="60"/>
    </row>
    <row r="181" spans="2:8" ht="12.75" customHeight="1">
      <c r="B181" s="60"/>
      <c r="C181" s="60"/>
      <c r="D181" s="60"/>
      <c r="E181" s="60"/>
      <c r="F181" s="60"/>
      <c r="G181" s="60"/>
      <c r="H181" s="60"/>
    </row>
    <row r="182" spans="2:8" ht="12.75" customHeight="1">
      <c r="B182" s="60"/>
      <c r="C182" s="60"/>
      <c r="D182" s="60"/>
      <c r="E182" s="60"/>
      <c r="F182" s="60"/>
      <c r="G182" s="60"/>
      <c r="H182" s="60"/>
    </row>
    <row r="183" spans="2:8" ht="12.75" customHeight="1">
      <c r="B183" s="60"/>
      <c r="C183" s="60"/>
      <c r="D183" s="60"/>
      <c r="E183" s="60"/>
      <c r="F183" s="60"/>
      <c r="G183" s="60"/>
      <c r="H183" s="60"/>
    </row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B6" sqref="B6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6.00390625" style="1" customWidth="1"/>
    <col min="4" max="4" width="15.8515625" style="1" customWidth="1"/>
    <col min="5" max="5" width="15.140625" style="1" customWidth="1"/>
  </cols>
  <sheetData>
    <row r="1" spans="1:5" s="1" customFormat="1" ht="21" customHeight="1">
      <c r="A1" s="109" t="s">
        <v>108</v>
      </c>
      <c r="B1" s="110"/>
      <c r="C1" s="110"/>
      <c r="D1" s="110"/>
      <c r="E1" s="110"/>
    </row>
    <row r="2" spans="1:5" s="1" customFormat="1" ht="15.75" customHeight="1">
      <c r="A2" s="111" t="s">
        <v>109</v>
      </c>
      <c r="B2" s="111"/>
      <c r="C2" s="112"/>
      <c r="D2" s="112"/>
      <c r="E2" s="113" t="s">
        <v>2</v>
      </c>
    </row>
    <row r="3" spans="1:5" s="1" customFormat="1" ht="24.75" customHeight="1">
      <c r="A3" s="114" t="s">
        <v>110</v>
      </c>
      <c r="B3" s="114"/>
      <c r="C3" s="114" t="s">
        <v>111</v>
      </c>
      <c r="D3" s="114"/>
      <c r="E3" s="114"/>
    </row>
    <row r="4" spans="1:5" s="1" customFormat="1" ht="33.75" customHeight="1">
      <c r="A4" s="114" t="s">
        <v>112</v>
      </c>
      <c r="B4" s="114" t="s">
        <v>113</v>
      </c>
      <c r="C4" s="114" t="s">
        <v>61</v>
      </c>
      <c r="D4" s="114" t="s">
        <v>114</v>
      </c>
      <c r="E4" s="114" t="s">
        <v>115</v>
      </c>
    </row>
    <row r="5" spans="1:5" s="1" customFormat="1" ht="20.25" customHeight="1">
      <c r="A5" s="114" t="s">
        <v>60</v>
      </c>
      <c r="B5" s="114" t="s">
        <v>60</v>
      </c>
      <c r="C5" s="114">
        <v>1</v>
      </c>
      <c r="D5" s="114">
        <v>2</v>
      </c>
      <c r="E5" s="114">
        <v>3</v>
      </c>
    </row>
    <row r="6" spans="1:5" s="1" customFormat="1" ht="25.5" customHeight="1">
      <c r="A6" s="115"/>
      <c r="B6" s="115"/>
      <c r="C6" s="116">
        <f>D6+E6</f>
        <v>1391931</v>
      </c>
      <c r="D6" s="116">
        <f>D7+D51</f>
        <v>1222584</v>
      </c>
      <c r="E6" s="116">
        <f>E38</f>
        <v>169347</v>
      </c>
    </row>
    <row r="7" spans="1:5" s="1" customFormat="1" ht="25.5" customHeight="1">
      <c r="A7" s="115">
        <v>301</v>
      </c>
      <c r="B7" s="115" t="s">
        <v>116</v>
      </c>
      <c r="C7" s="116">
        <f>C8+C9+C10+C11+C12+C13+C14++C15+C16+C17+C18+C19+C20+C21+C22+C23+C24+C25+C26+C27+C28+C29+C30+C31+C32+C33+C34+C35+C36+C37</f>
        <v>1221744</v>
      </c>
      <c r="D7" s="116">
        <f>D9+D10+D11+D12+D15+D16+D18+D19+D20+D21+D22+D23+D24+D25+D26+D27+D28+D29+D30+D31+D32+D33+D34+D35+D13+D14+D36+D17+D8+D37</f>
        <v>1221744</v>
      </c>
      <c r="E7" s="116"/>
    </row>
    <row r="8" spans="1:5" s="108" customFormat="1" ht="25.5" customHeight="1">
      <c r="A8" s="117" t="s">
        <v>117</v>
      </c>
      <c r="B8" s="118" t="s">
        <v>118</v>
      </c>
      <c r="C8" s="119">
        <v>250848</v>
      </c>
      <c r="D8" s="119">
        <v>250848</v>
      </c>
      <c r="E8" s="119"/>
    </row>
    <row r="9" spans="1:5" ht="24" customHeight="1">
      <c r="A9" s="117" t="s">
        <v>117</v>
      </c>
      <c r="B9" s="118" t="s">
        <v>118</v>
      </c>
      <c r="C9" s="120">
        <v>101496</v>
      </c>
      <c r="D9" s="120">
        <v>101496</v>
      </c>
      <c r="E9" s="121"/>
    </row>
    <row r="10" spans="1:5" ht="24" customHeight="1">
      <c r="A10" s="117" t="s">
        <v>119</v>
      </c>
      <c r="B10" s="118" t="s">
        <v>120</v>
      </c>
      <c r="C10" s="122">
        <v>36524</v>
      </c>
      <c r="D10" s="122">
        <v>36524</v>
      </c>
      <c r="E10" s="121"/>
    </row>
    <row r="11" spans="1:5" ht="24" customHeight="1">
      <c r="A11" s="117" t="s">
        <v>119</v>
      </c>
      <c r="B11" s="118" t="s">
        <v>120</v>
      </c>
      <c r="C11" s="123">
        <v>209520</v>
      </c>
      <c r="D11" s="123">
        <v>209520</v>
      </c>
      <c r="E11" s="121"/>
    </row>
    <row r="12" spans="1:5" ht="24" customHeight="1">
      <c r="A12" s="117" t="s">
        <v>119</v>
      </c>
      <c r="B12" s="118" t="s">
        <v>120</v>
      </c>
      <c r="C12" s="124">
        <v>15716</v>
      </c>
      <c r="D12" s="124">
        <v>15716</v>
      </c>
      <c r="E12" s="121"/>
    </row>
    <row r="13" spans="1:5" ht="24" customHeight="1">
      <c r="A13" s="117" t="s">
        <v>119</v>
      </c>
      <c r="B13" s="118" t="s">
        <v>120</v>
      </c>
      <c r="C13" s="124">
        <v>14072</v>
      </c>
      <c r="D13" s="124">
        <v>14072</v>
      </c>
      <c r="E13" s="121"/>
    </row>
    <row r="14" spans="1:5" ht="24" customHeight="1">
      <c r="A14" s="117" t="s">
        <v>119</v>
      </c>
      <c r="B14" s="118" t="s">
        <v>120</v>
      </c>
      <c r="C14" s="124">
        <v>32393</v>
      </c>
      <c r="D14" s="124">
        <v>32393</v>
      </c>
      <c r="E14" s="121"/>
    </row>
    <row r="15" spans="1:5" ht="24" customHeight="1">
      <c r="A15" s="117" t="s">
        <v>119</v>
      </c>
      <c r="B15" s="118" t="s">
        <v>120</v>
      </c>
      <c r="C15" s="124">
        <v>8880</v>
      </c>
      <c r="D15" s="124">
        <v>8880</v>
      </c>
      <c r="E15" s="121"/>
    </row>
    <row r="16" spans="1:5" ht="24" customHeight="1">
      <c r="A16" s="125" t="s">
        <v>121</v>
      </c>
      <c r="B16" s="126" t="s">
        <v>122</v>
      </c>
      <c r="C16" s="124">
        <v>20904</v>
      </c>
      <c r="D16" s="124">
        <v>20904</v>
      </c>
      <c r="E16" s="121"/>
    </row>
    <row r="17" spans="1:5" ht="24" customHeight="1">
      <c r="A17" s="125" t="s">
        <v>121</v>
      </c>
      <c r="B17" s="126" t="s">
        <v>122</v>
      </c>
      <c r="C17" s="124">
        <v>42000</v>
      </c>
      <c r="D17" s="124">
        <v>42000</v>
      </c>
      <c r="E17" s="121"/>
    </row>
    <row r="18" spans="1:5" ht="24" customHeight="1">
      <c r="A18" s="125" t="s">
        <v>121</v>
      </c>
      <c r="B18" s="126" t="s">
        <v>122</v>
      </c>
      <c r="C18" s="124">
        <v>73500</v>
      </c>
      <c r="D18" s="124">
        <v>73500</v>
      </c>
      <c r="E18" s="121"/>
    </row>
    <row r="19" spans="1:5" ht="24" customHeight="1">
      <c r="A19" s="125" t="s">
        <v>123</v>
      </c>
      <c r="B19" s="126" t="s">
        <v>124</v>
      </c>
      <c r="C19" s="124">
        <v>26002</v>
      </c>
      <c r="D19" s="124">
        <v>26002</v>
      </c>
      <c r="E19" s="121"/>
    </row>
    <row r="20" spans="1:5" ht="24" customHeight="1">
      <c r="A20" s="125" t="s">
        <v>123</v>
      </c>
      <c r="B20" s="126" t="s">
        <v>124</v>
      </c>
      <c r="C20" s="124">
        <v>60672</v>
      </c>
      <c r="D20" s="124">
        <v>60672</v>
      </c>
      <c r="E20" s="121"/>
    </row>
    <row r="21" spans="1:5" ht="24" customHeight="1">
      <c r="A21" s="125" t="s">
        <v>125</v>
      </c>
      <c r="B21" s="126" t="s">
        <v>126</v>
      </c>
      <c r="C21" s="124">
        <v>73471</v>
      </c>
      <c r="D21" s="124">
        <v>73471</v>
      </c>
      <c r="E21" s="121"/>
    </row>
    <row r="22" spans="1:5" ht="24" customHeight="1">
      <c r="A22" s="125" t="s">
        <v>125</v>
      </c>
      <c r="B22" s="126" t="s">
        <v>126</v>
      </c>
      <c r="C22" s="127">
        <v>31528</v>
      </c>
      <c r="D22" s="127">
        <v>31528</v>
      </c>
      <c r="E22" s="121"/>
    </row>
    <row r="23" spans="1:5" ht="24" customHeight="1">
      <c r="A23" s="125" t="s">
        <v>127</v>
      </c>
      <c r="B23" s="126" t="s">
        <v>128</v>
      </c>
      <c r="C23" s="127">
        <v>17340</v>
      </c>
      <c r="D23" s="127">
        <v>17340</v>
      </c>
      <c r="E23" s="121"/>
    </row>
    <row r="24" spans="1:5" ht="24" customHeight="1">
      <c r="A24" s="125" t="s">
        <v>127</v>
      </c>
      <c r="B24" s="126" t="s">
        <v>128</v>
      </c>
      <c r="C24" s="121">
        <v>40409</v>
      </c>
      <c r="D24" s="121">
        <v>40409</v>
      </c>
      <c r="E24" s="121"/>
    </row>
    <row r="25" spans="1:5" ht="24" customHeight="1">
      <c r="A25" s="125" t="s">
        <v>129</v>
      </c>
      <c r="B25" s="126" t="s">
        <v>130</v>
      </c>
      <c r="C25" s="124">
        <v>9184</v>
      </c>
      <c r="D25" s="124">
        <v>9184</v>
      </c>
      <c r="E25" s="121"/>
    </row>
    <row r="26" spans="1:5" ht="24" customHeight="1">
      <c r="A26" s="125" t="s">
        <v>131</v>
      </c>
      <c r="B26" s="126" t="s">
        <v>132</v>
      </c>
      <c r="C26" s="121">
        <v>5952</v>
      </c>
      <c r="D26" s="121">
        <v>5952</v>
      </c>
      <c r="E26" s="121"/>
    </row>
    <row r="27" spans="1:5" ht="24" customHeight="1">
      <c r="A27" s="125" t="s">
        <v>131</v>
      </c>
      <c r="B27" s="126" t="s">
        <v>132</v>
      </c>
      <c r="C27" s="124">
        <v>3276</v>
      </c>
      <c r="D27" s="124">
        <v>3276</v>
      </c>
      <c r="E27" s="121"/>
    </row>
    <row r="28" spans="1:5" ht="24" customHeight="1">
      <c r="A28" s="125" t="s">
        <v>131</v>
      </c>
      <c r="B28" s="128" t="s">
        <v>133</v>
      </c>
      <c r="C28" s="129">
        <v>735</v>
      </c>
      <c r="D28" s="129">
        <v>735</v>
      </c>
      <c r="E28" s="130"/>
    </row>
    <row r="29" spans="1:5" ht="24" customHeight="1">
      <c r="A29" s="131" t="s">
        <v>131</v>
      </c>
      <c r="B29" s="118" t="s">
        <v>133</v>
      </c>
      <c r="C29" s="120">
        <v>186</v>
      </c>
      <c r="D29" s="120">
        <v>186</v>
      </c>
      <c r="E29" s="121"/>
    </row>
    <row r="30" spans="1:5" ht="24" customHeight="1">
      <c r="A30" s="131" t="s">
        <v>131</v>
      </c>
      <c r="B30" s="118" t="s">
        <v>133</v>
      </c>
      <c r="C30" s="120">
        <v>60</v>
      </c>
      <c r="D30" s="120">
        <v>60</v>
      </c>
      <c r="E30" s="121"/>
    </row>
    <row r="31" spans="1:5" ht="24" customHeight="1">
      <c r="A31" s="131" t="s">
        <v>131</v>
      </c>
      <c r="B31" s="118" t="s">
        <v>133</v>
      </c>
      <c r="C31" s="121">
        <v>315</v>
      </c>
      <c r="D31" s="121">
        <v>315</v>
      </c>
      <c r="E31" s="121"/>
    </row>
    <row r="32" spans="1:5" ht="24" customHeight="1">
      <c r="A32" s="131" t="s">
        <v>131</v>
      </c>
      <c r="B32" s="118" t="s">
        <v>133</v>
      </c>
      <c r="C32" s="121">
        <v>985</v>
      </c>
      <c r="D32" s="121">
        <v>985</v>
      </c>
      <c r="E32" s="121"/>
    </row>
    <row r="33" spans="1:5" ht="24" customHeight="1">
      <c r="A33" s="131" t="s">
        <v>134</v>
      </c>
      <c r="B33" s="118" t="s">
        <v>135</v>
      </c>
      <c r="C33" s="121">
        <v>3850</v>
      </c>
      <c r="D33" s="121">
        <v>3850</v>
      </c>
      <c r="E33" s="121"/>
    </row>
    <row r="34" spans="1:5" ht="24" customHeight="1">
      <c r="A34" s="125" t="s">
        <v>136</v>
      </c>
      <c r="B34" s="132" t="s">
        <v>137</v>
      </c>
      <c r="C34" s="133">
        <v>4972</v>
      </c>
      <c r="D34" s="133">
        <v>4972</v>
      </c>
      <c r="E34" s="133"/>
    </row>
    <row r="35" spans="1:5" ht="24" customHeight="1">
      <c r="A35" s="125" t="s">
        <v>136</v>
      </c>
      <c r="B35" s="126" t="s">
        <v>137</v>
      </c>
      <c r="C35" s="134">
        <v>59486</v>
      </c>
      <c r="D35" s="134">
        <v>59486</v>
      </c>
      <c r="E35" s="134"/>
    </row>
    <row r="36" spans="1:5" ht="24" customHeight="1">
      <c r="A36" s="125" t="s">
        <v>136</v>
      </c>
      <c r="B36" s="126" t="s">
        <v>137</v>
      </c>
      <c r="C36" s="135">
        <v>25532</v>
      </c>
      <c r="D36" s="135">
        <v>25532</v>
      </c>
      <c r="E36" s="135"/>
    </row>
    <row r="37" spans="1:5" ht="24" customHeight="1">
      <c r="A37" s="136">
        <v>30199</v>
      </c>
      <c r="B37" s="136" t="s">
        <v>138</v>
      </c>
      <c r="C37" s="137">
        <v>51936</v>
      </c>
      <c r="D37" s="137">
        <v>51936</v>
      </c>
      <c r="E37" s="137"/>
    </row>
    <row r="38" spans="1:5" ht="24" customHeight="1">
      <c r="A38" s="136">
        <v>302</v>
      </c>
      <c r="B38" s="136" t="s">
        <v>139</v>
      </c>
      <c r="C38" s="137">
        <v>169347</v>
      </c>
      <c r="D38" s="137"/>
      <c r="E38" s="137">
        <v>169347</v>
      </c>
    </row>
    <row r="39" spans="1:5" ht="24" customHeight="1">
      <c r="A39" s="136">
        <v>30201</v>
      </c>
      <c r="B39" s="136" t="s">
        <v>140</v>
      </c>
      <c r="C39" s="137">
        <v>5800</v>
      </c>
      <c r="D39" s="137"/>
      <c r="E39" s="137">
        <v>5800</v>
      </c>
    </row>
    <row r="40" spans="1:5" ht="24" customHeight="1">
      <c r="A40" s="136">
        <v>30202</v>
      </c>
      <c r="B40" s="136" t="s">
        <v>141</v>
      </c>
      <c r="C40" s="137">
        <v>4000</v>
      </c>
      <c r="D40" s="137"/>
      <c r="E40" s="137">
        <v>4000</v>
      </c>
    </row>
    <row r="41" spans="1:5" ht="24" customHeight="1">
      <c r="A41" s="136">
        <v>30205</v>
      </c>
      <c r="B41" s="136" t="s">
        <v>142</v>
      </c>
      <c r="C41" s="137">
        <v>5000</v>
      </c>
      <c r="D41" s="137"/>
      <c r="E41" s="137">
        <v>5000</v>
      </c>
    </row>
    <row r="42" spans="1:5" ht="24" customHeight="1">
      <c r="A42" s="136">
        <v>30206</v>
      </c>
      <c r="B42" s="136" t="s">
        <v>143</v>
      </c>
      <c r="C42" s="137">
        <v>10000</v>
      </c>
      <c r="D42" s="137"/>
      <c r="E42" s="137">
        <v>10000</v>
      </c>
    </row>
    <row r="43" spans="1:5" ht="24" customHeight="1">
      <c r="A43" s="136">
        <v>30207</v>
      </c>
      <c r="B43" s="136" t="s">
        <v>144</v>
      </c>
      <c r="C43" s="137">
        <v>2000</v>
      </c>
      <c r="D43" s="137"/>
      <c r="E43" s="137">
        <v>2000</v>
      </c>
    </row>
    <row r="44" spans="1:5" ht="24" customHeight="1">
      <c r="A44" s="136">
        <v>30211</v>
      </c>
      <c r="B44" s="136" t="s">
        <v>145</v>
      </c>
      <c r="C44" s="137">
        <v>7600</v>
      </c>
      <c r="D44" s="137"/>
      <c r="E44" s="137">
        <v>7600</v>
      </c>
    </row>
    <row r="45" spans="1:5" ht="24" customHeight="1">
      <c r="A45" s="136">
        <v>30217</v>
      </c>
      <c r="B45" s="136" t="s">
        <v>146</v>
      </c>
      <c r="C45" s="137">
        <v>3000</v>
      </c>
      <c r="D45" s="137"/>
      <c r="E45" s="137">
        <v>3000</v>
      </c>
    </row>
    <row r="46" spans="1:5" ht="24" customHeight="1">
      <c r="A46" s="136">
        <v>30226</v>
      </c>
      <c r="B46" s="136" t="s">
        <v>147</v>
      </c>
      <c r="C46" s="137">
        <v>18000</v>
      </c>
      <c r="D46" s="137"/>
      <c r="E46" s="137">
        <v>18000</v>
      </c>
    </row>
    <row r="47" spans="1:5" ht="24" customHeight="1">
      <c r="A47" s="136">
        <v>30228</v>
      </c>
      <c r="B47" s="136" t="s">
        <v>148</v>
      </c>
      <c r="C47" s="137">
        <v>12707</v>
      </c>
      <c r="D47" s="137"/>
      <c r="E47" s="137">
        <v>12707</v>
      </c>
    </row>
    <row r="48" spans="1:5" ht="24" customHeight="1">
      <c r="A48" s="136">
        <v>30231</v>
      </c>
      <c r="B48" s="136" t="s">
        <v>149</v>
      </c>
      <c r="C48" s="137">
        <v>25000</v>
      </c>
      <c r="D48" s="137"/>
      <c r="E48" s="137">
        <v>25000</v>
      </c>
    </row>
    <row r="49" spans="1:5" ht="24" customHeight="1">
      <c r="A49" s="136">
        <v>30239</v>
      </c>
      <c r="B49" s="136" t="s">
        <v>150</v>
      </c>
      <c r="C49" s="137">
        <v>67240</v>
      </c>
      <c r="D49" s="137"/>
      <c r="E49" s="137">
        <v>67240</v>
      </c>
    </row>
    <row r="50" spans="1:5" ht="24" customHeight="1">
      <c r="A50" s="136">
        <v>30299</v>
      </c>
      <c r="B50" s="136" t="s">
        <v>151</v>
      </c>
      <c r="C50" s="137">
        <v>9000</v>
      </c>
      <c r="D50" s="137"/>
      <c r="E50" s="137">
        <v>9000</v>
      </c>
    </row>
    <row r="51" spans="1:5" ht="24" customHeight="1">
      <c r="A51" s="136">
        <v>303</v>
      </c>
      <c r="B51" s="136" t="s">
        <v>152</v>
      </c>
      <c r="C51" s="137">
        <v>840</v>
      </c>
      <c r="D51" s="137">
        <v>840</v>
      </c>
      <c r="E51" s="137"/>
    </row>
    <row r="52" spans="1:5" ht="24" customHeight="1">
      <c r="A52" s="136">
        <v>30399</v>
      </c>
      <c r="B52" s="136" t="s">
        <v>153</v>
      </c>
      <c r="C52" s="137">
        <v>840</v>
      </c>
      <c r="D52" s="137">
        <v>840</v>
      </c>
      <c r="E52" s="137"/>
    </row>
    <row r="53" spans="1:5" ht="24" customHeight="1">
      <c r="A53" s="136">
        <v>310</v>
      </c>
      <c r="B53" s="136" t="s">
        <v>154</v>
      </c>
      <c r="C53" s="137">
        <v>40000</v>
      </c>
      <c r="D53" s="137"/>
      <c r="E53" s="137">
        <v>40000</v>
      </c>
    </row>
    <row r="54" spans="1:5" ht="24" customHeight="1">
      <c r="A54" s="136">
        <v>31002</v>
      </c>
      <c r="B54" s="136" t="s">
        <v>155</v>
      </c>
      <c r="C54" s="137">
        <v>40000</v>
      </c>
      <c r="D54" s="137"/>
      <c r="E54" s="137">
        <v>40000</v>
      </c>
    </row>
  </sheetData>
  <sheetProtection/>
  <mergeCells count="4">
    <mergeCell ref="A1:E1"/>
    <mergeCell ref="A2:B2"/>
    <mergeCell ref="A3:B3"/>
    <mergeCell ref="C3:E3"/>
  </mergeCells>
  <printOptions horizontalCentered="1"/>
  <pageMargins left="0.5902777777777778" right="0.5902777777777778" top="0.9840277777777777" bottom="0.5902777777777778" header="0.5111111111111111" footer="0.314583333333333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J16" sqref="J16"/>
    </sheetView>
  </sheetViews>
  <sheetFormatPr defaultColWidth="9.140625" defaultRowHeight="12.75" customHeight="1"/>
  <cols>
    <col min="1" max="1" width="16.421875" style="1" customWidth="1"/>
    <col min="2" max="2" width="7.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00390625" style="1" customWidth="1"/>
    <col min="11" max="11" width="6.00390625" style="1" customWidth="1"/>
    <col min="12" max="12" width="6.8515625" style="1" customWidth="1"/>
    <col min="13" max="13" width="4.28125" style="1" customWidth="1"/>
    <col min="14" max="14" width="6.0039062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  <col min="20" max="20" width="9.140625" style="1" customWidth="1"/>
  </cols>
  <sheetData>
    <row r="1" spans="1:19" s="1" customFormat="1" ht="48" customHeight="1">
      <c r="A1" s="100" t="s">
        <v>156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1" customFormat="1" ht="21.75" customHeight="1">
      <c r="A2" s="101" t="s">
        <v>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s="1" customFormat="1" ht="20.25" customHeight="1">
      <c r="A3" s="75" t="s">
        <v>157</v>
      </c>
      <c r="B3" s="75" t="s">
        <v>158</v>
      </c>
      <c r="C3" s="75"/>
      <c r="D3" s="75"/>
      <c r="E3" s="75"/>
      <c r="F3" s="75"/>
      <c r="G3" s="75"/>
      <c r="H3" s="75" t="s">
        <v>98</v>
      </c>
      <c r="I3" s="75"/>
      <c r="J3" s="75"/>
      <c r="K3" s="75"/>
      <c r="L3" s="75"/>
      <c r="M3" s="75"/>
      <c r="N3" s="75" t="s">
        <v>99</v>
      </c>
      <c r="O3" s="75"/>
      <c r="P3" s="75"/>
      <c r="Q3" s="75"/>
      <c r="R3" s="75"/>
      <c r="S3" s="75"/>
    </row>
    <row r="4" spans="1:19" s="1" customFormat="1" ht="21.75" customHeight="1">
      <c r="A4" s="75"/>
      <c r="B4" s="75" t="s">
        <v>61</v>
      </c>
      <c r="C4" s="75" t="s">
        <v>159</v>
      </c>
      <c r="D4" s="75" t="s">
        <v>160</v>
      </c>
      <c r="E4" s="75"/>
      <c r="F4" s="75"/>
      <c r="G4" s="75" t="s">
        <v>161</v>
      </c>
      <c r="H4" s="75" t="s">
        <v>61</v>
      </c>
      <c r="I4" s="75" t="s">
        <v>159</v>
      </c>
      <c r="J4" s="75" t="s">
        <v>160</v>
      </c>
      <c r="K4" s="75"/>
      <c r="L4" s="75"/>
      <c r="M4" s="75" t="s">
        <v>146</v>
      </c>
      <c r="N4" s="75" t="s">
        <v>61</v>
      </c>
      <c r="O4" s="75" t="s">
        <v>159</v>
      </c>
      <c r="P4" s="75" t="s">
        <v>160</v>
      </c>
      <c r="Q4" s="75"/>
      <c r="R4" s="75"/>
      <c r="S4" s="75" t="s">
        <v>146</v>
      </c>
    </row>
    <row r="5" spans="1:19" s="1" customFormat="1" ht="33.75" customHeight="1">
      <c r="A5" s="75"/>
      <c r="B5" s="102"/>
      <c r="C5" s="75"/>
      <c r="D5" s="75" t="s">
        <v>12</v>
      </c>
      <c r="E5" s="75" t="s">
        <v>162</v>
      </c>
      <c r="F5" s="75" t="s">
        <v>163</v>
      </c>
      <c r="G5" s="75"/>
      <c r="H5" s="102"/>
      <c r="I5" s="75"/>
      <c r="J5" s="75" t="s">
        <v>12</v>
      </c>
      <c r="K5" s="75" t="s">
        <v>164</v>
      </c>
      <c r="L5" s="75" t="s">
        <v>163</v>
      </c>
      <c r="M5" s="75"/>
      <c r="N5" s="102"/>
      <c r="O5" s="75"/>
      <c r="P5" s="75" t="s">
        <v>12</v>
      </c>
      <c r="Q5" s="75" t="s">
        <v>164</v>
      </c>
      <c r="R5" s="75" t="s">
        <v>163</v>
      </c>
      <c r="S5" s="75"/>
    </row>
    <row r="6" spans="1:19" s="1" customFormat="1" ht="20.25" customHeight="1">
      <c r="A6" s="103" t="s">
        <v>60</v>
      </c>
      <c r="B6" s="103">
        <v>1</v>
      </c>
      <c r="C6" s="103">
        <v>2</v>
      </c>
      <c r="D6" s="103">
        <v>3</v>
      </c>
      <c r="E6" s="103">
        <v>4</v>
      </c>
      <c r="F6" s="103">
        <v>5</v>
      </c>
      <c r="G6" s="103">
        <v>6</v>
      </c>
      <c r="H6" s="103">
        <v>7</v>
      </c>
      <c r="I6" s="103">
        <v>8</v>
      </c>
      <c r="J6" s="103">
        <v>9</v>
      </c>
      <c r="K6" s="103">
        <v>10</v>
      </c>
      <c r="L6" s="103">
        <v>11</v>
      </c>
      <c r="M6" s="103">
        <v>12</v>
      </c>
      <c r="N6" s="103">
        <v>13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</row>
    <row r="7" spans="1:22" s="1" customFormat="1" ht="21.75" customHeight="1">
      <c r="A7" s="104" t="s">
        <v>165</v>
      </c>
      <c r="B7" s="105">
        <v>27000</v>
      </c>
      <c r="C7" s="105">
        <v>0</v>
      </c>
      <c r="D7" s="105">
        <v>25000</v>
      </c>
      <c r="E7" s="105">
        <v>0</v>
      </c>
      <c r="F7" s="105">
        <v>25000</v>
      </c>
      <c r="G7" s="105">
        <v>2000</v>
      </c>
      <c r="H7" s="105">
        <v>24930.93</v>
      </c>
      <c r="I7" s="105">
        <v>0</v>
      </c>
      <c r="J7" s="105">
        <v>24930.93</v>
      </c>
      <c r="K7" s="105">
        <v>0</v>
      </c>
      <c r="L7" s="105">
        <v>24930.93</v>
      </c>
      <c r="M7" s="105">
        <v>0</v>
      </c>
      <c r="N7" s="105">
        <v>28000</v>
      </c>
      <c r="O7" s="105">
        <v>0</v>
      </c>
      <c r="P7" s="105">
        <v>25000</v>
      </c>
      <c r="Q7" s="105">
        <v>0</v>
      </c>
      <c r="R7" s="105">
        <v>25000</v>
      </c>
      <c r="S7" s="105">
        <v>3000</v>
      </c>
      <c r="T7" s="32"/>
      <c r="U7" s="32"/>
      <c r="V7" s="32"/>
    </row>
    <row r="8" spans="1:19" ht="24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24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24" customHeigh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41666666666667" right="0.3541666666666667" top="0.9840277777777777" bottom="0.7875" header="0.5111111111111111" footer="0.3145833333333333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9" sqref="A9:J31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9" t="s">
        <v>166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14.25" customHeight="1">
      <c r="A2" s="87" t="s">
        <v>1</v>
      </c>
      <c r="B2" s="2"/>
      <c r="C2" s="2"/>
      <c r="D2" s="2"/>
      <c r="E2" s="2"/>
      <c r="F2" s="2"/>
      <c r="G2" s="2"/>
      <c r="H2" s="2"/>
      <c r="I2" s="2"/>
      <c r="J2" s="94" t="s">
        <v>2</v>
      </c>
    </row>
    <row r="3" spans="1:10" s="1" customFormat="1" ht="25.5" customHeight="1">
      <c r="A3" s="88" t="s">
        <v>50</v>
      </c>
      <c r="B3" s="88"/>
      <c r="C3" s="88" t="s">
        <v>167</v>
      </c>
      <c r="D3" s="88" t="s">
        <v>99</v>
      </c>
      <c r="E3" s="88"/>
      <c r="F3" s="88"/>
      <c r="G3" s="88"/>
      <c r="H3" s="88"/>
      <c r="I3" s="88" t="s">
        <v>168</v>
      </c>
      <c r="J3" s="95"/>
    </row>
    <row r="4" spans="1:10" s="1" customFormat="1" ht="15" customHeight="1">
      <c r="A4" s="88" t="s">
        <v>169</v>
      </c>
      <c r="B4" s="88" t="s">
        <v>106</v>
      </c>
      <c r="C4" s="88"/>
      <c r="D4" s="88" t="s">
        <v>12</v>
      </c>
      <c r="E4" s="88" t="s">
        <v>101</v>
      </c>
      <c r="F4" s="88"/>
      <c r="G4" s="88"/>
      <c r="H4" s="88" t="s">
        <v>102</v>
      </c>
      <c r="I4" s="88" t="s">
        <v>103</v>
      </c>
      <c r="J4" s="96" t="s">
        <v>170</v>
      </c>
    </row>
    <row r="5" spans="1:10" s="1" customFormat="1" ht="23.25" customHeight="1">
      <c r="A5" s="88"/>
      <c r="B5" s="88"/>
      <c r="C5" s="88"/>
      <c r="D5" s="88"/>
      <c r="E5" s="88" t="s">
        <v>12</v>
      </c>
      <c r="F5" s="88" t="s">
        <v>171</v>
      </c>
      <c r="G5" s="88" t="s">
        <v>172</v>
      </c>
      <c r="H5" s="88"/>
      <c r="I5" s="88"/>
      <c r="J5" s="95"/>
    </row>
    <row r="6" spans="1:10" s="1" customFormat="1" ht="20.25" customHeight="1">
      <c r="A6" s="89" t="s">
        <v>60</v>
      </c>
      <c r="B6" s="89" t="s">
        <v>60</v>
      </c>
      <c r="C6" s="89">
        <v>1</v>
      </c>
      <c r="D6" s="89">
        <v>2</v>
      </c>
      <c r="E6" s="89">
        <v>3</v>
      </c>
      <c r="F6" s="89">
        <v>4</v>
      </c>
      <c r="G6" s="89">
        <v>5</v>
      </c>
      <c r="H6" s="89">
        <v>6</v>
      </c>
      <c r="I6" s="89">
        <v>7</v>
      </c>
      <c r="J6" s="89">
        <v>8</v>
      </c>
    </row>
    <row r="7" spans="1:10" s="1" customFormat="1" ht="20.25" customHeight="1">
      <c r="A7" s="90">
        <v>0</v>
      </c>
      <c r="B7" s="90">
        <v>0</v>
      </c>
      <c r="C7" s="91">
        <v>0</v>
      </c>
      <c r="D7" s="91">
        <f>E7+H7</f>
        <v>0</v>
      </c>
      <c r="E7" s="91">
        <f>F7+G7</f>
        <v>0</v>
      </c>
      <c r="F7" s="91">
        <v>0</v>
      </c>
      <c r="G7" s="91">
        <v>0</v>
      </c>
      <c r="H7" s="91">
        <v>0</v>
      </c>
      <c r="I7" s="97">
        <v>0</v>
      </c>
      <c r="J7" s="98">
        <v>0</v>
      </c>
    </row>
    <row r="8" spans="1:10" ht="24" customHeight="1">
      <c r="A8" s="92"/>
      <c r="B8" s="92"/>
      <c r="C8" s="93"/>
      <c r="D8" s="93"/>
      <c r="E8" s="93"/>
      <c r="F8" s="93"/>
      <c r="G8" s="93"/>
      <c r="H8" s="93"/>
      <c r="I8" s="93"/>
      <c r="J8" s="99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D38" sqref="A5:D38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1" customWidth="1"/>
  </cols>
  <sheetData>
    <row r="1" spans="1:4" ht="27.75" customHeight="1">
      <c r="A1" s="61" t="s">
        <v>173</v>
      </c>
      <c r="B1" s="61"/>
      <c r="C1" s="61"/>
      <c r="D1" s="61"/>
    </row>
    <row r="2" spans="1:4" ht="18.75" customHeight="1">
      <c r="A2" s="62" t="s">
        <v>109</v>
      </c>
      <c r="B2" s="62"/>
      <c r="C2" s="63"/>
      <c r="D2" s="64" t="s">
        <v>2</v>
      </c>
    </row>
    <row r="3" spans="1:4" ht="19.5" customHeight="1">
      <c r="A3" s="65" t="s">
        <v>174</v>
      </c>
      <c r="B3" s="65"/>
      <c r="C3" s="65" t="s">
        <v>175</v>
      </c>
      <c r="D3" s="65"/>
    </row>
    <row r="4" spans="1:4" ht="15" customHeight="1">
      <c r="A4" s="65" t="s">
        <v>176</v>
      </c>
      <c r="B4" s="65" t="s">
        <v>6</v>
      </c>
      <c r="C4" s="65" t="s">
        <v>176</v>
      </c>
      <c r="D4" s="65" t="s">
        <v>6</v>
      </c>
    </row>
    <row r="5" spans="1:4" ht="24" customHeight="1">
      <c r="A5" s="66" t="s">
        <v>177</v>
      </c>
      <c r="B5" s="67">
        <v>1431931</v>
      </c>
      <c r="C5" s="68" t="s">
        <v>178</v>
      </c>
      <c r="D5" s="69">
        <v>1060031</v>
      </c>
    </row>
    <row r="6" spans="1:4" ht="24" customHeight="1">
      <c r="A6" s="66" t="s">
        <v>179</v>
      </c>
      <c r="B6" s="67">
        <v>1431931</v>
      </c>
      <c r="C6" s="70" t="s">
        <v>180</v>
      </c>
      <c r="D6" s="69">
        <v>1060031</v>
      </c>
    </row>
    <row r="7" spans="1:4" ht="24" customHeight="1">
      <c r="A7" s="66" t="s">
        <v>181</v>
      </c>
      <c r="B7" s="71">
        <v>0</v>
      </c>
      <c r="C7" s="70" t="s">
        <v>182</v>
      </c>
      <c r="D7" s="69"/>
    </row>
    <row r="8" spans="1:4" ht="24" customHeight="1">
      <c r="A8" s="66" t="s">
        <v>183</v>
      </c>
      <c r="B8" s="69"/>
      <c r="C8" s="68" t="s">
        <v>184</v>
      </c>
      <c r="D8" s="69">
        <v>371900</v>
      </c>
    </row>
    <row r="9" spans="1:4" ht="24" customHeight="1">
      <c r="A9" s="66" t="s">
        <v>185</v>
      </c>
      <c r="B9" s="69"/>
      <c r="C9" s="70" t="s">
        <v>180</v>
      </c>
      <c r="D9" s="69">
        <v>371900</v>
      </c>
    </row>
    <row r="10" spans="1:4" ht="24" customHeight="1">
      <c r="A10" s="66" t="s">
        <v>186</v>
      </c>
      <c r="B10" s="69"/>
      <c r="C10" s="70" t="s">
        <v>182</v>
      </c>
      <c r="D10" s="69"/>
    </row>
    <row r="11" spans="1:4" ht="24" customHeight="1">
      <c r="A11" s="66" t="s">
        <v>187</v>
      </c>
      <c r="B11" s="69"/>
      <c r="C11" s="68" t="s">
        <v>188</v>
      </c>
      <c r="D11" s="69"/>
    </row>
    <row r="12" spans="1:4" ht="24" customHeight="1">
      <c r="A12" s="66" t="s">
        <v>189</v>
      </c>
      <c r="B12" s="69"/>
      <c r="C12" s="68" t="s">
        <v>190</v>
      </c>
      <c r="D12" s="69"/>
    </row>
    <row r="13" spans="1:4" ht="24" customHeight="1">
      <c r="A13" s="66" t="s">
        <v>191</v>
      </c>
      <c r="B13" s="69"/>
      <c r="C13" s="68" t="s">
        <v>192</v>
      </c>
      <c r="D13" s="69"/>
    </row>
    <row r="14" spans="1:4" ht="24" customHeight="1">
      <c r="A14" s="66" t="s">
        <v>193</v>
      </c>
      <c r="B14" s="69"/>
      <c r="C14" s="68" t="s">
        <v>194</v>
      </c>
      <c r="D14" s="69"/>
    </row>
    <row r="15" spans="1:4" ht="24" customHeight="1">
      <c r="A15" s="66" t="s">
        <v>195</v>
      </c>
      <c r="B15" s="69"/>
      <c r="C15" s="68" t="s">
        <v>196</v>
      </c>
      <c r="D15" s="69"/>
    </row>
    <row r="16" spans="1:4" ht="24" customHeight="1">
      <c r="A16" s="66" t="s">
        <v>197</v>
      </c>
      <c r="B16" s="69"/>
      <c r="C16" s="68" t="s">
        <v>198</v>
      </c>
      <c r="D16" s="69"/>
    </row>
    <row r="17" spans="1:4" ht="24" customHeight="1">
      <c r="A17" s="66" t="s">
        <v>199</v>
      </c>
      <c r="B17" s="69"/>
      <c r="C17" s="68"/>
      <c r="D17" s="69"/>
    </row>
    <row r="18" spans="1:4" ht="24" customHeight="1">
      <c r="A18" s="72"/>
      <c r="B18" s="69"/>
      <c r="C18" s="68"/>
      <c r="D18" s="69"/>
    </row>
    <row r="19" spans="1:4" ht="24" customHeight="1">
      <c r="A19" s="73" t="s">
        <v>200</v>
      </c>
      <c r="B19" s="74">
        <f>B5+B8+B11+B12+B13+B14+B15+B16+B17</f>
        <v>1431931</v>
      </c>
      <c r="C19" s="74" t="s">
        <v>201</v>
      </c>
      <c r="D19" s="74">
        <f>D5+D8+D11+D12+D13+D14+D15+D16</f>
        <v>1431931</v>
      </c>
    </row>
    <row r="20" spans="1:4" ht="24" customHeight="1">
      <c r="A20" s="75"/>
      <c r="B20" s="76"/>
      <c r="C20" s="69"/>
      <c r="D20" s="76"/>
    </row>
    <row r="21" spans="1:4" ht="24" customHeight="1">
      <c r="A21" s="66" t="s">
        <v>202</v>
      </c>
      <c r="B21" s="69">
        <f>B22+B25</f>
        <v>3493713</v>
      </c>
      <c r="C21" s="68" t="s">
        <v>203</v>
      </c>
      <c r="D21" s="69">
        <f>D22+D25+D31</f>
        <v>3493713</v>
      </c>
    </row>
    <row r="22" spans="1:4" ht="24" customHeight="1">
      <c r="A22" s="66" t="s">
        <v>204</v>
      </c>
      <c r="B22" s="69">
        <f>B23+B24</f>
        <v>3493713</v>
      </c>
      <c r="C22" s="68" t="s">
        <v>204</v>
      </c>
      <c r="D22" s="69">
        <f>D23+D24</f>
        <v>3493713</v>
      </c>
    </row>
    <row r="23" spans="1:4" ht="24" customHeight="1">
      <c r="A23" s="66" t="s">
        <v>205</v>
      </c>
      <c r="B23" s="69">
        <v>3493713</v>
      </c>
      <c r="C23" s="68" t="s">
        <v>205</v>
      </c>
      <c r="D23" s="69">
        <v>3493713</v>
      </c>
    </row>
    <row r="24" spans="1:4" ht="24" customHeight="1">
      <c r="A24" s="66" t="s">
        <v>206</v>
      </c>
      <c r="B24" s="69"/>
      <c r="C24" s="68" t="s">
        <v>206</v>
      </c>
      <c r="D24" s="69"/>
    </row>
    <row r="25" spans="1:4" ht="24" customHeight="1">
      <c r="A25" s="66" t="s">
        <v>207</v>
      </c>
      <c r="B25" s="69"/>
      <c r="C25" s="68" t="s">
        <v>208</v>
      </c>
      <c r="D25" s="69"/>
    </row>
    <row r="26" spans="1:4" ht="24" customHeight="1">
      <c r="A26" s="66" t="s">
        <v>209</v>
      </c>
      <c r="B26" s="69"/>
      <c r="C26" s="68" t="s">
        <v>205</v>
      </c>
      <c r="D26" s="69"/>
    </row>
    <row r="27" spans="1:4" ht="24" customHeight="1">
      <c r="A27" s="66" t="s">
        <v>210</v>
      </c>
      <c r="B27" s="69"/>
      <c r="C27" s="68" t="s">
        <v>206</v>
      </c>
      <c r="D27" s="69"/>
    </row>
    <row r="28" spans="1:4" ht="24" customHeight="1">
      <c r="A28" s="66" t="s">
        <v>211</v>
      </c>
      <c r="B28" s="69"/>
      <c r="C28" s="68" t="s">
        <v>212</v>
      </c>
      <c r="D28" s="69"/>
    </row>
    <row r="29" spans="1:4" ht="24" customHeight="1">
      <c r="A29" s="66" t="s">
        <v>213</v>
      </c>
      <c r="B29" s="69"/>
      <c r="C29" s="68" t="s">
        <v>209</v>
      </c>
      <c r="D29" s="69"/>
    </row>
    <row r="30" spans="1:4" ht="24" customHeight="1">
      <c r="A30" s="66" t="s">
        <v>205</v>
      </c>
      <c r="B30" s="69"/>
      <c r="C30" s="68" t="s">
        <v>210</v>
      </c>
      <c r="D30" s="69"/>
    </row>
    <row r="31" spans="1:4" ht="24" customHeight="1">
      <c r="A31" s="66" t="s">
        <v>206</v>
      </c>
      <c r="B31" s="69"/>
      <c r="C31" s="68" t="s">
        <v>214</v>
      </c>
      <c r="D31" s="77"/>
    </row>
    <row r="32" spans="1:4" ht="24" customHeight="1">
      <c r="A32" s="66" t="s">
        <v>215</v>
      </c>
      <c r="B32" s="69"/>
      <c r="C32" s="78" t="s">
        <v>209</v>
      </c>
      <c r="D32" s="79"/>
    </row>
    <row r="33" spans="1:4" ht="24" customHeight="1">
      <c r="A33" s="66" t="s">
        <v>209</v>
      </c>
      <c r="B33" s="69"/>
      <c r="C33" s="78" t="s">
        <v>210</v>
      </c>
      <c r="D33" s="79"/>
    </row>
    <row r="34" spans="1:4" ht="24" customHeight="1">
      <c r="A34" s="66" t="s">
        <v>210</v>
      </c>
      <c r="B34" s="69"/>
      <c r="C34" s="78" t="s">
        <v>216</v>
      </c>
      <c r="D34" s="80"/>
    </row>
    <row r="35" spans="1:4" ht="24" customHeight="1">
      <c r="A35" s="66" t="s">
        <v>217</v>
      </c>
      <c r="B35" s="69"/>
      <c r="C35" s="78" t="s">
        <v>218</v>
      </c>
      <c r="D35" s="79"/>
    </row>
    <row r="36" spans="1:4" ht="24" customHeight="1">
      <c r="A36" s="66" t="s">
        <v>219</v>
      </c>
      <c r="B36" s="69"/>
      <c r="C36" s="70"/>
      <c r="D36" s="81"/>
    </row>
    <row r="37" spans="1:4" ht="24" customHeight="1">
      <c r="A37" s="66"/>
      <c r="B37" s="69"/>
      <c r="C37" s="68"/>
      <c r="D37" s="82"/>
    </row>
    <row r="38" spans="1:4" ht="24" customHeight="1">
      <c r="A38" s="83" t="s">
        <v>220</v>
      </c>
      <c r="B38" s="84">
        <f>B19+B21+B28</f>
        <v>4925644</v>
      </c>
      <c r="C38" s="84" t="s">
        <v>221</v>
      </c>
      <c r="D38" s="85">
        <f>D19+D21</f>
        <v>4925644</v>
      </c>
    </row>
    <row r="39" spans="2:4" ht="12.75" customHeight="1">
      <c r="B39" s="86"/>
      <c r="C39" s="86"/>
      <c r="D39" s="86"/>
    </row>
  </sheetData>
  <sheetProtection/>
  <mergeCells count="4">
    <mergeCell ref="A1:D1"/>
    <mergeCell ref="A2:B2"/>
    <mergeCell ref="A3:B3"/>
    <mergeCell ref="C3:D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4">
      <selection activeCell="Q24" sqref="A6:Q24"/>
    </sheetView>
  </sheetViews>
  <sheetFormatPr defaultColWidth="9.140625" defaultRowHeight="12.75" customHeight="1"/>
  <cols>
    <col min="1" max="1" width="12.28125" style="1" customWidth="1"/>
    <col min="2" max="2" width="19.57421875" style="1" customWidth="1"/>
    <col min="3" max="3" width="12.7109375" style="1" customWidth="1"/>
    <col min="4" max="4" width="12.57421875" style="1" customWidth="1"/>
    <col min="5" max="5" width="12.140625" style="1" customWidth="1"/>
    <col min="6" max="7" width="4.57421875" style="1" customWidth="1"/>
    <col min="8" max="8" width="7.7109375" style="1" customWidth="1"/>
    <col min="9" max="9" width="3.7109375" style="1" customWidth="1"/>
    <col min="10" max="10" width="5.140625" style="1" customWidth="1"/>
    <col min="11" max="11" width="3.28125" style="1" customWidth="1"/>
    <col min="12" max="12" width="3.57421875" style="1" customWidth="1"/>
    <col min="13" max="13" width="3.7109375" style="1" customWidth="1"/>
    <col min="14" max="14" width="3.57421875" style="1" customWidth="1"/>
    <col min="15" max="15" width="4.00390625" style="1" customWidth="1"/>
    <col min="16" max="17" width="3.28125" style="1" customWidth="1"/>
    <col min="18" max="18" width="9.140625" style="1" customWidth="1"/>
  </cols>
  <sheetData>
    <row r="1" spans="1:17" s="1" customFormat="1" ht="31.5" customHeight="1">
      <c r="A1" s="34" t="s">
        <v>222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8" customFormat="1" ht="21" customHeight="1">
      <c r="A2" s="36" t="s">
        <v>223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29" customFormat="1" ht="27" customHeight="1">
      <c r="A3" s="37" t="s">
        <v>50</v>
      </c>
      <c r="B3" s="37"/>
      <c r="C3" s="37" t="s">
        <v>61</v>
      </c>
      <c r="D3" s="37" t="s">
        <v>224</v>
      </c>
      <c r="E3" s="37"/>
      <c r="F3" s="37"/>
      <c r="G3" s="37" t="s">
        <v>225</v>
      </c>
      <c r="H3" s="37"/>
      <c r="I3" s="37" t="s">
        <v>226</v>
      </c>
      <c r="J3" s="37" t="s">
        <v>227</v>
      </c>
      <c r="K3" s="37" t="s">
        <v>228</v>
      </c>
      <c r="L3" s="37" t="s">
        <v>229</v>
      </c>
      <c r="M3" s="37" t="s">
        <v>230</v>
      </c>
      <c r="N3" s="37"/>
      <c r="O3" s="37"/>
      <c r="P3" s="37" t="s">
        <v>231</v>
      </c>
      <c r="Q3" s="37" t="s">
        <v>232</v>
      </c>
    </row>
    <row r="4" spans="1:17" s="29" customFormat="1" ht="72" customHeight="1">
      <c r="A4" s="37" t="s">
        <v>105</v>
      </c>
      <c r="B4" s="37" t="s">
        <v>106</v>
      </c>
      <c r="C4" s="37"/>
      <c r="D4" s="37" t="s">
        <v>12</v>
      </c>
      <c r="E4" s="37" t="s">
        <v>233</v>
      </c>
      <c r="F4" s="37" t="s">
        <v>234</v>
      </c>
      <c r="G4" s="37" t="s">
        <v>235</v>
      </c>
      <c r="H4" s="37" t="s">
        <v>236</v>
      </c>
      <c r="I4" s="37"/>
      <c r="J4" s="37"/>
      <c r="K4" s="37"/>
      <c r="L4" s="37"/>
      <c r="M4" s="37" t="s">
        <v>237</v>
      </c>
      <c r="N4" s="37" t="s">
        <v>238</v>
      </c>
      <c r="O4" s="37" t="s">
        <v>239</v>
      </c>
      <c r="P4" s="37"/>
      <c r="Q4" s="37"/>
    </row>
    <row r="5" spans="1:17" s="30" customFormat="1" ht="19.5" customHeight="1">
      <c r="A5" s="38" t="s">
        <v>60</v>
      </c>
      <c r="B5" s="38" t="s">
        <v>60</v>
      </c>
      <c r="C5" s="38">
        <v>1</v>
      </c>
      <c r="D5" s="38">
        <v>2</v>
      </c>
      <c r="E5" s="38">
        <v>3</v>
      </c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  <c r="M5" s="38">
        <v>11</v>
      </c>
      <c r="N5" s="38">
        <v>12</v>
      </c>
      <c r="O5" s="38">
        <v>13</v>
      </c>
      <c r="P5" s="38">
        <v>14</v>
      </c>
      <c r="Q5" s="38">
        <v>15</v>
      </c>
    </row>
    <row r="6" spans="1:18" s="31" customFormat="1" ht="19.5" customHeight="1">
      <c r="A6" s="39"/>
      <c r="B6" s="40" t="s">
        <v>61</v>
      </c>
      <c r="C6" s="41">
        <v>1431931</v>
      </c>
      <c r="D6" s="41">
        <v>1431931</v>
      </c>
      <c r="E6" s="41">
        <v>1431931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60"/>
    </row>
    <row r="7" spans="1:17" s="32" customFormat="1" ht="24" customHeight="1">
      <c r="A7" s="42">
        <v>208</v>
      </c>
      <c r="B7" s="42" t="s">
        <v>62</v>
      </c>
      <c r="C7" s="43">
        <v>150951</v>
      </c>
      <c r="D7" s="43">
        <v>150951</v>
      </c>
      <c r="E7" s="43">
        <v>150951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s="32" customFormat="1" ht="24" customHeight="1">
      <c r="A8" s="42">
        <v>20805</v>
      </c>
      <c r="B8" s="42" t="s">
        <v>63</v>
      </c>
      <c r="C8" s="45">
        <v>110951</v>
      </c>
      <c r="D8" s="45">
        <v>110951</v>
      </c>
      <c r="E8" s="45">
        <v>110951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s="32" customFormat="1" ht="24" customHeight="1">
      <c r="A9" s="46" t="s">
        <v>64</v>
      </c>
      <c r="B9" s="47" t="s">
        <v>65</v>
      </c>
      <c r="C9" s="45">
        <v>110951</v>
      </c>
      <c r="D9" s="45">
        <v>110951</v>
      </c>
      <c r="E9" s="45">
        <v>110951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s="33" customFormat="1" ht="24" customHeight="1">
      <c r="A10" s="48" t="s">
        <v>66</v>
      </c>
      <c r="B10" s="49" t="s">
        <v>67</v>
      </c>
      <c r="C10" s="45">
        <v>74059</v>
      </c>
      <c r="D10" s="45">
        <v>74059</v>
      </c>
      <c r="E10" s="45">
        <v>74059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s="33" customFormat="1" ht="24" customHeight="1">
      <c r="A11" s="48" t="s">
        <v>68</v>
      </c>
      <c r="B11" s="49" t="s">
        <v>69</v>
      </c>
      <c r="C11" s="51">
        <v>74059</v>
      </c>
      <c r="D11" s="51">
        <v>74059</v>
      </c>
      <c r="E11" s="51">
        <v>74059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s="33" customFormat="1" ht="24" customHeight="1">
      <c r="A12" s="48" t="s">
        <v>70</v>
      </c>
      <c r="B12" s="49" t="s">
        <v>71</v>
      </c>
      <c r="C12" s="51">
        <v>43685</v>
      </c>
      <c r="D12" s="51">
        <v>43685</v>
      </c>
      <c r="E12" s="51">
        <v>43685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s="33" customFormat="1" ht="24" customHeight="1">
      <c r="A13" s="52" t="s">
        <v>72</v>
      </c>
      <c r="B13" s="53" t="s">
        <v>73</v>
      </c>
      <c r="C13" s="54">
        <v>17340</v>
      </c>
      <c r="D13" s="54">
        <v>17340</v>
      </c>
      <c r="E13" s="54">
        <v>17340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33" customFormat="1" ht="24" customHeight="1">
      <c r="A14" s="52" t="s">
        <v>74</v>
      </c>
      <c r="B14" s="53" t="s">
        <v>75</v>
      </c>
      <c r="C14" s="54">
        <v>9184</v>
      </c>
      <c r="D14" s="54">
        <v>9184</v>
      </c>
      <c r="E14" s="54">
        <v>9184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s="33" customFormat="1" ht="24" customHeight="1">
      <c r="A15" s="52" t="s">
        <v>76</v>
      </c>
      <c r="B15" s="53" t="s">
        <v>77</v>
      </c>
      <c r="C15" s="54">
        <v>3850</v>
      </c>
      <c r="D15" s="54">
        <v>3850</v>
      </c>
      <c r="E15" s="54">
        <v>3850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7" s="33" customFormat="1" ht="24" customHeight="1">
      <c r="A16" s="52" t="s">
        <v>78</v>
      </c>
      <c r="B16" s="53" t="s">
        <v>79</v>
      </c>
      <c r="C16" s="54">
        <v>122383</v>
      </c>
      <c r="D16" s="54">
        <v>122383</v>
      </c>
      <c r="E16" s="54">
        <v>122383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s="33" customFormat="1" ht="24" customHeight="1">
      <c r="A17" s="52" t="s">
        <v>80</v>
      </c>
      <c r="B17" s="53" t="s">
        <v>81</v>
      </c>
      <c r="C17" s="54">
        <f>C18+C19</f>
        <v>122383</v>
      </c>
      <c r="D17" s="54">
        <f>D18+D19</f>
        <v>122383</v>
      </c>
      <c r="E17" s="54">
        <f>E18+E19</f>
        <v>122383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s="33" customFormat="1" ht="24" customHeight="1">
      <c r="A18" s="52" t="s">
        <v>82</v>
      </c>
      <c r="B18" s="53" t="s">
        <v>83</v>
      </c>
      <c r="C18" s="54">
        <v>89990</v>
      </c>
      <c r="D18" s="54">
        <v>89990</v>
      </c>
      <c r="E18" s="54">
        <v>89990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s="33" customFormat="1" ht="24" customHeight="1">
      <c r="A19" s="52" t="s">
        <v>84</v>
      </c>
      <c r="B19" s="53" t="s">
        <v>85</v>
      </c>
      <c r="C19" s="54">
        <v>32393</v>
      </c>
      <c r="D19" s="54">
        <v>32393</v>
      </c>
      <c r="E19" s="54">
        <v>32393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s="33" customFormat="1" ht="24" customHeight="1">
      <c r="A20" s="52" t="s">
        <v>86</v>
      </c>
      <c r="B20" s="55" t="s">
        <v>87</v>
      </c>
      <c r="C20" s="56">
        <v>1124538</v>
      </c>
      <c r="D20" s="56">
        <v>1124538</v>
      </c>
      <c r="E20" s="56">
        <v>1124538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s="33" customFormat="1" ht="24" customHeight="1">
      <c r="A21" s="58" t="s">
        <v>88</v>
      </c>
      <c r="B21" s="59" t="s">
        <v>89</v>
      </c>
      <c r="C21" s="54">
        <v>1124538</v>
      </c>
      <c r="D21" s="54">
        <v>1124538</v>
      </c>
      <c r="E21" s="54">
        <v>1124538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s="33" customFormat="1" ht="24" customHeight="1">
      <c r="A22" s="58" t="s">
        <v>90</v>
      </c>
      <c r="B22" s="59" t="s">
        <v>91</v>
      </c>
      <c r="C22" s="54">
        <v>788438</v>
      </c>
      <c r="D22" s="54">
        <v>788438</v>
      </c>
      <c r="E22" s="54">
        <v>788438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s="33" customFormat="1" ht="24" customHeight="1">
      <c r="A23" s="58" t="s">
        <v>92</v>
      </c>
      <c r="B23" s="59" t="s">
        <v>93</v>
      </c>
      <c r="C23" s="54">
        <v>40000</v>
      </c>
      <c r="D23" s="54">
        <v>40000</v>
      </c>
      <c r="E23" s="54">
        <v>40000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s="33" customFormat="1" ht="24" customHeight="1">
      <c r="A24" s="58" t="s">
        <v>94</v>
      </c>
      <c r="B24" s="59" t="s">
        <v>95</v>
      </c>
      <c r="C24" s="54">
        <v>296100</v>
      </c>
      <c r="D24" s="54">
        <v>296100</v>
      </c>
      <c r="E24" s="54">
        <v>296100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</sheetData>
  <sheetProtection/>
  <mergeCells count="13">
    <mergeCell ref="A1:Q1"/>
    <mergeCell ref="A2:Q2"/>
    <mergeCell ref="A3:B3"/>
    <mergeCell ref="D3:F3"/>
    <mergeCell ref="G3:H3"/>
    <mergeCell ref="M3:O3"/>
    <mergeCell ref="C3:C4"/>
    <mergeCell ref="I3:I4"/>
    <mergeCell ref="J3:J4"/>
    <mergeCell ref="K3:K4"/>
    <mergeCell ref="L3:L4"/>
    <mergeCell ref="P3:P4"/>
    <mergeCell ref="Q3:Q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="110" zoomScaleNormal="110" workbookViewId="0" topLeftCell="A1">
      <selection activeCell="A6" sqref="A6:IV24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3" width="14.8515625" style="1" customWidth="1"/>
    <col min="4" max="4" width="13.7109375" style="1" customWidth="1"/>
    <col min="5" max="5" width="12.8515625" style="1" customWidth="1"/>
    <col min="6" max="6" width="5.57421875" style="1" customWidth="1"/>
    <col min="7" max="7" width="7.421875" style="1" customWidth="1"/>
    <col min="8" max="8" width="10.7109375" style="1" customWidth="1"/>
    <col min="9" max="9" width="5.8515625" style="1" customWidth="1"/>
    <col min="10" max="10" width="7.00390625" style="1" customWidth="1"/>
    <col min="11" max="11" width="6.421875" style="1" customWidth="1"/>
  </cols>
  <sheetData>
    <row r="1" spans="1:11" s="1" customFormat="1" ht="27" customHeight="1">
      <c r="A1" s="8" t="s">
        <v>240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43.5" customHeight="1">
      <c r="A2" s="10" t="s">
        <v>1</v>
      </c>
      <c r="B2" s="1"/>
      <c r="C2" s="1"/>
      <c r="D2" s="1"/>
      <c r="E2" s="11"/>
      <c r="F2" s="11"/>
      <c r="G2" s="11"/>
      <c r="H2" s="11"/>
      <c r="I2" s="11"/>
      <c r="J2" s="26" t="s">
        <v>2</v>
      </c>
      <c r="K2" s="27"/>
    </row>
    <row r="3" spans="1:11" s="1" customFormat="1" ht="15" customHeight="1">
      <c r="A3" s="12" t="s">
        <v>50</v>
      </c>
      <c r="B3" s="12"/>
      <c r="C3" s="12" t="s">
        <v>61</v>
      </c>
      <c r="D3" s="13" t="s">
        <v>241</v>
      </c>
      <c r="E3" s="13" t="s">
        <v>242</v>
      </c>
      <c r="F3" s="12" t="s">
        <v>243</v>
      </c>
      <c r="G3" s="12" t="s">
        <v>244</v>
      </c>
      <c r="H3" s="12" t="s">
        <v>245</v>
      </c>
      <c r="I3" s="12" t="s">
        <v>246</v>
      </c>
      <c r="J3" s="12" t="s">
        <v>247</v>
      </c>
      <c r="K3" s="12" t="s">
        <v>248</v>
      </c>
    </row>
    <row r="4" spans="1:11" s="1" customFormat="1" ht="21" customHeight="1">
      <c r="A4" s="12" t="s">
        <v>105</v>
      </c>
      <c r="B4" s="12" t="s">
        <v>249</v>
      </c>
      <c r="C4" s="12"/>
      <c r="D4" s="13"/>
      <c r="E4" s="13"/>
      <c r="F4" s="12"/>
      <c r="G4" s="13"/>
      <c r="H4" s="13"/>
      <c r="I4" s="12"/>
      <c r="J4" s="12"/>
      <c r="K4" s="12"/>
    </row>
    <row r="5" spans="1:11" s="3" customFormat="1" ht="21.75" customHeight="1">
      <c r="A5" s="14" t="s">
        <v>60</v>
      </c>
      <c r="B5" s="14" t="s">
        <v>60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</row>
    <row r="6" spans="1:11" s="4" customFormat="1" ht="21.75" customHeight="1">
      <c r="A6" s="15"/>
      <c r="B6" s="15" t="s">
        <v>61</v>
      </c>
      <c r="C6" s="16">
        <f>D6+E6</f>
        <v>1431931</v>
      </c>
      <c r="D6" s="17">
        <f>D7+D10+D16+D20</f>
        <v>1060031</v>
      </c>
      <c r="E6" s="17">
        <f>E7+E10+E16+E20</f>
        <v>371900</v>
      </c>
      <c r="F6" s="15"/>
      <c r="G6" s="15"/>
      <c r="H6" s="15"/>
      <c r="I6" s="15"/>
      <c r="J6" s="15"/>
      <c r="K6" s="15"/>
    </row>
    <row r="7" spans="1:11" s="5" customFormat="1" ht="19.5" customHeight="1">
      <c r="A7" s="18">
        <v>208</v>
      </c>
      <c r="B7" s="18" t="s">
        <v>62</v>
      </c>
      <c r="C7" s="19">
        <v>110951</v>
      </c>
      <c r="D7" s="19">
        <v>79423</v>
      </c>
      <c r="E7" s="19">
        <v>31528</v>
      </c>
      <c r="F7" s="20"/>
      <c r="G7" s="20"/>
      <c r="H7" s="20"/>
      <c r="I7" s="20"/>
      <c r="J7" s="20"/>
      <c r="K7" s="20"/>
    </row>
    <row r="8" spans="1:11" s="6" customFormat="1" ht="19.5" customHeight="1">
      <c r="A8" s="18">
        <v>20805</v>
      </c>
      <c r="B8" s="18" t="s">
        <v>63</v>
      </c>
      <c r="C8" s="19">
        <v>110951</v>
      </c>
      <c r="D8" s="19">
        <v>79423</v>
      </c>
      <c r="E8" s="19">
        <v>31528</v>
      </c>
      <c r="F8" s="21"/>
      <c r="G8" s="21"/>
      <c r="H8" s="21"/>
      <c r="I8" s="21"/>
      <c r="J8" s="21"/>
      <c r="K8" s="21"/>
    </row>
    <row r="9" spans="1:11" s="6" customFormat="1" ht="25.5" customHeight="1">
      <c r="A9" s="22" t="s">
        <v>64</v>
      </c>
      <c r="B9" s="23" t="s">
        <v>65</v>
      </c>
      <c r="C9" s="19">
        <v>110951</v>
      </c>
      <c r="D9" s="19">
        <v>79423</v>
      </c>
      <c r="E9" s="19">
        <v>31528</v>
      </c>
      <c r="F9" s="21"/>
      <c r="G9" s="21"/>
      <c r="H9" s="21"/>
      <c r="I9" s="21"/>
      <c r="J9" s="21"/>
      <c r="K9" s="21"/>
    </row>
    <row r="10" spans="1:11" s="6" customFormat="1" ht="19.5" customHeight="1">
      <c r="A10" s="22" t="s">
        <v>66</v>
      </c>
      <c r="B10" s="24" t="s">
        <v>67</v>
      </c>
      <c r="C10" s="19">
        <v>74059</v>
      </c>
      <c r="D10" s="19">
        <v>55319</v>
      </c>
      <c r="E10" s="19">
        <v>18740</v>
      </c>
      <c r="F10" s="21"/>
      <c r="G10" s="21"/>
      <c r="H10" s="21"/>
      <c r="I10" s="21"/>
      <c r="J10" s="21"/>
      <c r="K10" s="21"/>
    </row>
    <row r="11" spans="1:11" s="6" customFormat="1" ht="19.5" customHeight="1">
      <c r="A11" s="22" t="s">
        <v>68</v>
      </c>
      <c r="B11" s="24" t="s">
        <v>69</v>
      </c>
      <c r="C11" s="19">
        <v>74059</v>
      </c>
      <c r="D11" s="19">
        <v>52869</v>
      </c>
      <c r="E11" s="19">
        <v>17340</v>
      </c>
      <c r="F11" s="21"/>
      <c r="G11" s="21"/>
      <c r="H11" s="21"/>
      <c r="I11" s="21"/>
      <c r="J11" s="21"/>
      <c r="K11" s="21"/>
    </row>
    <row r="12" spans="1:11" s="6" customFormat="1" ht="19.5" customHeight="1">
      <c r="A12" s="22" t="s">
        <v>70</v>
      </c>
      <c r="B12" s="24" t="s">
        <v>71</v>
      </c>
      <c r="C12" s="19">
        <v>43685</v>
      </c>
      <c r="D12" s="19">
        <v>43685</v>
      </c>
      <c r="E12" s="19">
        <v>0</v>
      </c>
      <c r="F12" s="21"/>
      <c r="G12" s="21"/>
      <c r="H12" s="21"/>
      <c r="I12" s="21"/>
      <c r="J12" s="21"/>
      <c r="K12" s="21"/>
    </row>
    <row r="13" spans="1:11" s="6" customFormat="1" ht="19.5" customHeight="1">
      <c r="A13" s="22" t="s">
        <v>72</v>
      </c>
      <c r="B13" s="24" t="s">
        <v>73</v>
      </c>
      <c r="C13" s="19">
        <v>17340</v>
      </c>
      <c r="D13" s="19">
        <v>0</v>
      </c>
      <c r="E13" s="19">
        <v>17340</v>
      </c>
      <c r="F13" s="21"/>
      <c r="G13" s="21"/>
      <c r="H13" s="21"/>
      <c r="I13" s="21"/>
      <c r="J13" s="21"/>
      <c r="K13" s="21"/>
    </row>
    <row r="14" spans="1:11" s="6" customFormat="1" ht="19.5" customHeight="1">
      <c r="A14" s="22" t="s">
        <v>74</v>
      </c>
      <c r="B14" s="24" t="s">
        <v>75</v>
      </c>
      <c r="C14" s="19">
        <v>9184</v>
      </c>
      <c r="D14" s="19">
        <v>9184</v>
      </c>
      <c r="E14" s="19">
        <v>0</v>
      </c>
      <c r="F14" s="21"/>
      <c r="G14" s="21"/>
      <c r="H14" s="21"/>
      <c r="I14" s="21"/>
      <c r="J14" s="21"/>
      <c r="K14" s="21"/>
    </row>
    <row r="15" spans="1:11" s="6" customFormat="1" ht="19.5" customHeight="1">
      <c r="A15" s="22" t="s">
        <v>76</v>
      </c>
      <c r="B15" s="24" t="s">
        <v>77</v>
      </c>
      <c r="C15" s="19">
        <v>3850</v>
      </c>
      <c r="D15" s="19">
        <v>2450</v>
      </c>
      <c r="E15" s="19">
        <v>1400</v>
      </c>
      <c r="F15" s="21"/>
      <c r="G15" s="21"/>
      <c r="H15" s="21"/>
      <c r="I15" s="21"/>
      <c r="J15" s="21"/>
      <c r="K15" s="21"/>
    </row>
    <row r="16" spans="1:11" s="6" customFormat="1" ht="19.5" customHeight="1">
      <c r="A16" s="22" t="s">
        <v>78</v>
      </c>
      <c r="B16" s="24" t="s">
        <v>250</v>
      </c>
      <c r="C16" s="19">
        <v>122383</v>
      </c>
      <c r="D16" s="19">
        <v>96851</v>
      </c>
      <c r="E16" s="19">
        <v>25532</v>
      </c>
      <c r="F16" s="21"/>
      <c r="G16" s="21"/>
      <c r="H16" s="21"/>
      <c r="I16" s="21"/>
      <c r="J16" s="21"/>
      <c r="K16" s="21"/>
    </row>
    <row r="17" spans="1:11" s="6" customFormat="1" ht="19.5" customHeight="1">
      <c r="A17" s="22" t="s">
        <v>80</v>
      </c>
      <c r="B17" s="24" t="s">
        <v>81</v>
      </c>
      <c r="C17" s="19">
        <v>122383</v>
      </c>
      <c r="D17" s="19">
        <f>D18+D19</f>
        <v>96851</v>
      </c>
      <c r="E17" s="19">
        <v>25532</v>
      </c>
      <c r="F17" s="21"/>
      <c r="G17" s="21"/>
      <c r="H17" s="21"/>
      <c r="I17" s="21"/>
      <c r="J17" s="21"/>
      <c r="K17" s="21"/>
    </row>
    <row r="18" spans="1:11" s="6" customFormat="1" ht="19.5" customHeight="1">
      <c r="A18" s="22" t="s">
        <v>82</v>
      </c>
      <c r="B18" s="24" t="s">
        <v>83</v>
      </c>
      <c r="C18" s="19">
        <v>89990</v>
      </c>
      <c r="D18" s="19">
        <v>64458</v>
      </c>
      <c r="E18" s="19">
        <v>25532</v>
      </c>
      <c r="F18" s="21"/>
      <c r="G18" s="21"/>
      <c r="H18" s="21"/>
      <c r="I18" s="21"/>
      <c r="J18" s="21"/>
      <c r="K18" s="21"/>
    </row>
    <row r="19" spans="1:11" s="6" customFormat="1" ht="19.5" customHeight="1">
      <c r="A19" s="22" t="s">
        <v>84</v>
      </c>
      <c r="B19" s="24" t="s">
        <v>85</v>
      </c>
      <c r="C19" s="19">
        <v>32393</v>
      </c>
      <c r="D19" s="19">
        <v>32393</v>
      </c>
      <c r="E19" s="19">
        <v>0</v>
      </c>
      <c r="F19" s="21"/>
      <c r="G19" s="21"/>
      <c r="H19" s="21"/>
      <c r="I19" s="21"/>
      <c r="J19" s="21"/>
      <c r="K19" s="21"/>
    </row>
    <row r="20" spans="1:11" s="6" customFormat="1" ht="19.5" customHeight="1">
      <c r="A20" s="22" t="s">
        <v>86</v>
      </c>
      <c r="B20" s="24" t="s">
        <v>87</v>
      </c>
      <c r="C20" s="19">
        <v>1124538</v>
      </c>
      <c r="D20" s="19">
        <v>828438</v>
      </c>
      <c r="E20" s="19">
        <v>296100</v>
      </c>
      <c r="F20" s="21"/>
      <c r="G20" s="21"/>
      <c r="H20" s="21"/>
      <c r="I20" s="21"/>
      <c r="J20" s="21"/>
      <c r="K20" s="21"/>
    </row>
    <row r="21" spans="1:11" s="6" customFormat="1" ht="19.5" customHeight="1">
      <c r="A21" s="22" t="s">
        <v>88</v>
      </c>
      <c r="B21" s="24" t="s">
        <v>89</v>
      </c>
      <c r="C21" s="19">
        <v>1124538</v>
      </c>
      <c r="D21" s="19">
        <v>828438</v>
      </c>
      <c r="E21" s="19">
        <v>296100</v>
      </c>
      <c r="F21" s="21"/>
      <c r="G21" s="21"/>
      <c r="H21" s="21"/>
      <c r="I21" s="21"/>
      <c r="J21" s="21"/>
      <c r="K21" s="21"/>
    </row>
    <row r="22" spans="1:11" s="6" customFormat="1" ht="19.5" customHeight="1">
      <c r="A22" s="22" t="s">
        <v>90</v>
      </c>
      <c r="B22" s="24" t="s">
        <v>91</v>
      </c>
      <c r="C22" s="19">
        <v>788438</v>
      </c>
      <c r="D22" s="19">
        <v>788438</v>
      </c>
      <c r="E22" s="19">
        <v>0</v>
      </c>
      <c r="F22" s="21"/>
      <c r="G22" s="21"/>
      <c r="H22" s="21"/>
      <c r="I22" s="21"/>
      <c r="J22" s="21"/>
      <c r="K22" s="21"/>
    </row>
    <row r="23" spans="1:11" s="6" customFormat="1" ht="19.5" customHeight="1">
      <c r="A23" s="22" t="s">
        <v>92</v>
      </c>
      <c r="B23" s="24" t="s">
        <v>93</v>
      </c>
      <c r="C23" s="19">
        <v>40000</v>
      </c>
      <c r="D23" s="19">
        <v>40000</v>
      </c>
      <c r="E23" s="19">
        <v>0</v>
      </c>
      <c r="F23" s="21"/>
      <c r="G23" s="21"/>
      <c r="H23" s="21"/>
      <c r="I23" s="21"/>
      <c r="J23" s="21"/>
      <c r="K23" s="21"/>
    </row>
    <row r="24" spans="1:11" s="7" customFormat="1" ht="19.5" customHeight="1">
      <c r="A24" s="22" t="s">
        <v>94</v>
      </c>
      <c r="B24" s="24" t="s">
        <v>95</v>
      </c>
      <c r="C24" s="19">
        <v>296100</v>
      </c>
      <c r="D24" s="19">
        <v>0</v>
      </c>
      <c r="E24" s="19">
        <v>296100</v>
      </c>
      <c r="F24" s="25"/>
      <c r="G24" s="25"/>
      <c r="H24" s="25"/>
      <c r="I24" s="25"/>
      <c r="J24" s="25"/>
      <c r="K24" s="25"/>
    </row>
  </sheetData>
  <sheetProtection/>
  <mergeCells count="13">
    <mergeCell ref="A1:K1"/>
    <mergeCell ref="A2:D2"/>
    <mergeCell ref="J2:K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Administrator</cp:lastModifiedBy>
  <dcterms:created xsi:type="dcterms:W3CDTF">2019-01-07T02:49:44Z</dcterms:created>
  <dcterms:modified xsi:type="dcterms:W3CDTF">2021-06-21T02:23:20Z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