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8"/>
  </bookViews>
  <sheets>
    <sheet name="表1-财政拨款收支表" sheetId="1" r:id="rId1"/>
    <sheet name="表2-财政拨款支出总表" sheetId="2" r:id="rId2"/>
    <sheet name="表3-一般公共预算支出表" sheetId="3" r:id="rId3"/>
    <sheet name="表4-一般公共预算基本支出表" sheetId="4" r:id="rId4"/>
    <sheet name="表5一般公共预算“三公”经费支出表" sheetId="5" r:id="rId5"/>
    <sheet name="表6-政府性基金预算支出表" sheetId="6" r:id="rId6"/>
    <sheet name="表7-部门收支总表" sheetId="7" r:id="rId7"/>
    <sheet name="表8-部门收入总表" sheetId="8" r:id="rId8"/>
    <sheet name="表9-部门支出总表" sheetId="9" r:id="rId9"/>
  </sheets>
  <definedNames>
    <definedName name="_xlnm.Print_Titles" localSheetId="0">'表1-财政拨款收支表'!$1:$4</definedName>
    <definedName name="_xlnm.Print_Titles" localSheetId="1">'表2-财政拨款支出总表'!$1:$5</definedName>
    <definedName name="_xlnm.Print_Titles" localSheetId="2">'表3-一般公共预算支出表'!$1:$6</definedName>
    <definedName name="_xlnm.Print_Titles" localSheetId="6">'表7-部门收支总表'!$1:$3</definedName>
    <definedName name="_xlnm.Print_Titles" localSheetId="8">'表9-部门支出总表'!$1:$5</definedName>
  </definedNames>
  <calcPr fullCalcOnLoad="1"/>
</workbook>
</file>

<file path=xl/sharedStrings.xml><?xml version="1.0" encoding="utf-8"?>
<sst xmlns="http://schemas.openxmlformats.org/spreadsheetml/2006/main" count="433" uniqueCount="270">
  <si>
    <t>财政拨款收支总表</t>
  </si>
  <si>
    <t>填报单位名称：大武口区工商业联合会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</si>
  <si>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</si>
  <si>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</si>
  <si>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</si>
  <si>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</si>
  <si>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</si>
  <si>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</si>
  <si>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</si>
  <si>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</si>
  <si>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</si>
  <si>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</si>
  <si>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</si>
  <si>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</si>
  <si>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</si>
  <si>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</si>
  <si>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</si>
  <si>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</si>
  <si>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</si>
  <si>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</si>
  <si>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</si>
  <si>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</si>
  <si>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</si>
  <si>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</si>
  <si>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 xml:space="preserve"> 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</si>
  <si>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</si>
  <si>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</si>
  <si>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</si>
  <si>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</si>
  <si>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</si>
  <si>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</si>
  <si>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</si>
  <si>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</si>
  <si>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</si>
  <si>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</si>
  <si>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</si>
  <si>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</si>
  <si>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</si>
  <si>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</si>
  <si>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</si>
  <si>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</si>
  <si>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</si>
  <si>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</si>
  <si>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</si>
  <si>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</si>
  <si>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</si>
  <si>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</si>
  <si>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</si>
  <si>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</si>
  <si>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</si>
  <si>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填报单位名称：大武口区工商业联合会 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</si>
  <si>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</si>
  <si>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</si>
  <si>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</si>
  <si>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</si>
  <si>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</si>
  <si>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</si>
  <si>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</si>
  <si>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</si>
  <si>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</si>
  <si>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</si>
  <si>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</si>
  <si>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</si>
  <si>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</si>
  <si>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</si>
  <si>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</si>
  <si>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</si>
  <si>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</si>
  <si>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</si>
  <si>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</si>
  <si>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</si>
  <si>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</si>
  <si>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</si>
  <si>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</si>
  <si>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</si>
  <si>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</si>
  <si>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</si>
  <si>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</si>
  <si>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</si>
  <si>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</si>
  <si>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  大武口区工商业联合会   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</si>
  <si>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</si>
  <si>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</si>
  <si>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</si>
  <si>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合计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</si>
  <si>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</si>
  <si>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</si>
  <si>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</si>
  <si>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</si>
  <si>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</si>
  <si>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</si>
  <si>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</si>
  <si>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大武口区工商业联合会</t>
  </si>
  <si>
    <t>一般公共服务支出</t>
  </si>
  <si>
    <t>451124</t>
  </si>
  <si>
    <t>行政运行</t>
  </si>
  <si>
    <t>一般行政管理事务</t>
  </si>
  <si>
    <t>208</t>
  </si>
  <si>
    <t>社会保障和就业支出</t>
  </si>
  <si>
    <t>65880</t>
  </si>
  <si>
    <t>2080504</t>
  </si>
  <si>
    <t>未归口管理的行政单位离退休</t>
  </si>
  <si>
    <t>2080505</t>
  </si>
  <si>
    <t>机关事业单位基本养老保险缴费支出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</si>
  <si>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</si>
  <si>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</si>
  <si>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</si>
  <si>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</si>
  <si>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</si>
  <si>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</si>
  <si>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37246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</si>
  <si>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</si>
  <si>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</si>
  <si>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</si>
  <si>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</si>
  <si>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</si>
  <si>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</si>
  <si>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</si>
  <si>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</si>
  <si>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</si>
  <si>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</si>
  <si>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</si>
  <si>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</si>
  <si>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</si>
  <si>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</si>
  <si>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</si>
  <si>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</si>
  <si>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</si>
  <si>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</si>
  <si>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</si>
  <si>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</si>
  <si>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</si>
  <si>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</si>
  <si>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</si>
  <si>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</si>
  <si>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</si>
  <si>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</si>
  <si>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</si>
  <si>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</si>
  <si>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</si>
  <si>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</si>
  <si>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</si>
  <si>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</si>
  <si>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</si>
  <si>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</si>
  <si>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</si>
  <si>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</si>
  <si>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</si>
  <si>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</si>
  <si>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</si>
  <si>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</si>
  <si>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</si>
  <si>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</si>
  <si>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</si>
  <si>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</si>
  <si>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</si>
  <si>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</si>
  <si>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</si>
  <si>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</si>
  <si>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</si>
  <si>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</si>
  <si>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</si>
  <si>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</si>
  <si>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</si>
  <si>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</si>
  <si>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</si>
  <si>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</si>
  <si>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</si>
  <si>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</si>
  <si>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</si>
  <si>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</si>
  <si>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</si>
  <si>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</si>
  <si>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</si>
  <si>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</si>
  <si>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</si>
  <si>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</si>
  <si>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</si>
  <si>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</si>
  <si>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</si>
  <si>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</si>
  <si>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</si>
  <si>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</si>
  <si>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</si>
  <si>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</si>
  <si>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　　　　政府性基金预算支出表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</si>
  <si>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</si>
  <si>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</si>
  <si>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</si>
  <si>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</si>
  <si>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</si>
  <si>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</si>
  <si>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</si>
  <si>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</si>
  <si>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</si>
  <si>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</si>
  <si>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</si>
  <si>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</si>
  <si>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</si>
  <si>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</si>
  <si>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</si>
  <si>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</si>
  <si>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</si>
  <si>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</si>
  <si>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</si>
  <si>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</si>
  <si>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</si>
  <si>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</si>
  <si>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</si>
  <si>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</si>
  <si>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</si>
  <si>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</si>
  <si>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</si>
  <si>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</si>
  <si>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</si>
  <si>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</si>
  <si>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</si>
  <si>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</si>
  <si>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</si>
  <si>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</si>
  <si>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</si>
  <si>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</si>
  <si>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</si>
  <si>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</si>
  <si>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</si>
  <si>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</si>
  <si>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</si>
  <si>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</si>
  <si>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</si>
  <si>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</si>
  <si>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</si>
  <si>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</si>
  <si>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</si>
  <si>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</si>
  <si>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</si>
  <si>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</si>
  <si>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</si>
  <si>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</si>
  <si>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</si>
  <si>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</si>
  <si>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</si>
  <si>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</si>
  <si>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填报单位名称：大武口区工商业联合会  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</si>
  <si>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</si>
  <si>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</si>
  <si>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</si>
  <si>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</si>
  <si>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</si>
  <si>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</si>
  <si>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</si>
  <si>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</si>
  <si>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</si>
  <si>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</si>
  <si>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</si>
  <si>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</si>
  <si>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</si>
  <si>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</si>
  <si>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</si>
  <si>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</si>
  <si>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</si>
  <si>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551124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</si>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</sst>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0.00_ "/>
    <numFmt numFmtId="184" formatCode="#,##0;[Red]#,##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46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 applyNumberFormat="0" applyFill="0" applyBorder="0" applyProtection="0">
      <alignment horizontal="left" vertical="center"/>
    </xf>
    <xf numFmtId="0" fontId="2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horizontal="center" vertical="center"/>
    </xf>
    <xf numFmtId="0" fontId="2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1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 applyProtection="1">
      <alignment vertical="center"/>
      <protection/>
    </xf>
    <xf numFmtId="181" fontId="8" fillId="33" borderId="10" xfId="0" applyNumberFormat="1" applyFont="1" applyFill="1" applyBorder="1" applyAlignment="1" applyProtection="1">
      <alignment vertical="center"/>
      <protection/>
    </xf>
    <xf numFmtId="181" fontId="8" fillId="33" borderId="11" xfId="0" applyNumberFormat="1" applyFont="1" applyFill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/>
      <protection/>
    </xf>
    <xf numFmtId="49" fontId="9" fillId="34" borderId="12" xfId="0" applyNumberFormat="1" applyFont="1" applyFill="1" applyBorder="1" applyAlignment="1" applyProtection="1">
      <alignment vertical="center"/>
      <protection/>
    </xf>
    <xf numFmtId="181" fontId="9" fillId="34" borderId="12" xfId="0" applyNumberFormat="1" applyFont="1" applyFill="1" applyBorder="1" applyAlignment="1" applyProtection="1">
      <alignment vertical="center"/>
      <protection/>
    </xf>
    <xf numFmtId="49" fontId="9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81" fontId="8" fillId="0" borderId="15" xfId="0" applyNumberFormat="1" applyFont="1" applyBorder="1" applyAlignment="1" applyProtection="1">
      <alignment/>
      <protection/>
    </xf>
    <xf numFmtId="49" fontId="9" fillId="35" borderId="12" xfId="0" applyNumberFormat="1" applyFont="1" applyFill="1" applyBorder="1" applyAlignment="1" applyProtection="1">
      <alignment horizontal="right" vertical="center"/>
      <protection/>
    </xf>
    <xf numFmtId="1" fontId="8" fillId="35" borderId="12" xfId="0" applyNumberFormat="1" applyFont="1" applyFill="1" applyBorder="1" applyAlignment="1" applyProtection="1">
      <alignment vertical="center" wrapText="1"/>
      <protection/>
    </xf>
    <xf numFmtId="49" fontId="9" fillId="35" borderId="11" xfId="0" applyNumberFormat="1" applyFont="1" applyFill="1" applyBorder="1" applyAlignment="1" applyProtection="1">
      <alignment horizontal="right" vertical="center"/>
      <protection/>
    </xf>
    <xf numFmtId="1" fontId="8" fillId="35" borderId="11" xfId="0" applyNumberFormat="1" applyFont="1" applyFill="1" applyBorder="1" applyAlignment="1" applyProtection="1">
      <alignment vertical="center" wrapText="1"/>
      <protection/>
    </xf>
    <xf numFmtId="49" fontId="9" fillId="35" borderId="10" xfId="0" applyNumberFormat="1" applyFont="1" applyFill="1" applyBorder="1" applyAlignment="1" applyProtection="1">
      <alignment horizontal="right" vertical="center"/>
      <protection/>
    </xf>
    <xf numFmtId="1" fontId="8" fillId="35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181" fontId="9" fillId="34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49" fontId="9" fillId="34" borderId="16" xfId="0" applyNumberFormat="1" applyFont="1" applyFill="1" applyBorder="1" applyAlignment="1" applyProtection="1">
      <alignment vertical="center"/>
      <protection/>
    </xf>
    <xf numFmtId="181" fontId="9" fillId="34" borderId="16" xfId="0" applyNumberFormat="1" applyFont="1" applyFill="1" applyBorder="1" applyAlignment="1" applyProtection="1">
      <alignment vertical="center"/>
      <protection/>
    </xf>
    <xf numFmtId="181" fontId="9" fillId="34" borderId="15" xfId="0" applyNumberFormat="1" applyFont="1" applyFill="1" applyBorder="1" applyAlignment="1" applyProtection="1">
      <alignment vertical="center"/>
      <protection/>
    </xf>
    <xf numFmtId="49" fontId="8" fillId="35" borderId="1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49" fontId="9" fillId="34" borderId="19" xfId="0" applyNumberFormat="1" applyFont="1" applyFill="1" applyBorder="1" applyAlignment="1" applyProtection="1">
      <alignment vertical="center"/>
      <protection/>
    </xf>
    <xf numFmtId="181" fontId="9" fillId="34" borderId="19" xfId="0" applyNumberFormat="1" applyFont="1" applyFill="1" applyBorder="1" applyAlignment="1" applyProtection="1">
      <alignment vertical="center"/>
      <protection/>
    </xf>
    <xf numFmtId="181" fontId="9" fillId="34" borderId="20" xfId="0" applyNumberFormat="1" applyFont="1" applyFill="1" applyBorder="1" applyAlignment="1" applyProtection="1">
      <alignment vertical="center"/>
      <protection/>
    </xf>
    <xf numFmtId="181" fontId="8" fillId="0" borderId="2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left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right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right"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9" fillId="35" borderId="10" xfId="0" applyNumberFormat="1" applyFont="1" applyFill="1" applyBorder="1" applyAlignment="1" applyProtection="1">
      <alignment horizontal="right" vertical="center"/>
      <protection/>
    </xf>
    <xf numFmtId="0" fontId="9" fillId="35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180" fontId="15" fillId="0" borderId="18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180" fontId="16" fillId="0" borderId="10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9" fillId="37" borderId="12" xfId="33" applyFont="1" applyFill="1" applyBorder="1" applyAlignment="1">
      <alignment horizontal="center" vertical="center"/>
      <protection/>
    </xf>
    <xf numFmtId="0" fontId="19" fillId="37" borderId="12" xfId="0" applyFont="1" applyFill="1" applyBorder="1" applyAlignment="1">
      <alignment horizontal="center" vertical="center"/>
    </xf>
    <xf numFmtId="181" fontId="8" fillId="37" borderId="10" xfId="0" applyNumberFormat="1" applyFont="1" applyFill="1" applyBorder="1" applyAlignment="1" applyProtection="1">
      <alignment horizontal="right" vertical="center"/>
      <protection/>
    </xf>
    <xf numFmtId="0" fontId="19" fillId="0" borderId="23" xfId="33" applyFont="1" applyBorder="1" applyAlignment="1">
      <alignment horizontal="left" vertical="center" wrapText="1"/>
      <protection/>
    </xf>
    <xf numFmtId="0" fontId="19" fillId="0" borderId="24" xfId="33" applyFont="1" applyBorder="1" applyAlignment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3" xfId="33" applyFont="1" applyBorder="1" applyAlignment="1">
      <alignment horizontal="center" vertical="center" wrapText="1"/>
      <protection/>
    </xf>
    <xf numFmtId="0" fontId="1" fillId="0" borderId="24" xfId="33" applyFont="1" applyBorder="1" applyAlignment="1">
      <alignment horizontal="justify" vertical="center" wrapText="1"/>
      <protection/>
    </xf>
    <xf numFmtId="0" fontId="1" fillId="0" borderId="23" xfId="33" applyFont="1" applyFill="1" applyBorder="1" applyAlignment="1">
      <alignment horizontal="center" vertical="center" wrapText="1"/>
      <protection/>
    </xf>
    <xf numFmtId="0" fontId="1" fillId="0" borderId="24" xfId="33" applyFont="1" applyFill="1" applyBorder="1" applyAlignment="1">
      <alignment horizontal="justify" vertical="center" wrapText="1"/>
      <protection/>
    </xf>
    <xf numFmtId="181" fontId="8" fillId="0" borderId="10" xfId="0" applyNumberFormat="1" applyFont="1" applyFill="1" applyBorder="1" applyAlignment="1" applyProtection="1">
      <alignment/>
      <protection/>
    </xf>
    <xf numFmtId="0" fontId="1" fillId="0" borderId="25" xfId="33" applyFont="1" applyBorder="1" applyAlignment="1">
      <alignment horizontal="justify" vertical="center" wrapText="1"/>
      <protection/>
    </xf>
    <xf numFmtId="0" fontId="1" fillId="0" borderId="26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9" fillId="0" borderId="26" xfId="33" applyFont="1" applyBorder="1" applyAlignment="1">
      <alignment horizontal="left" vertical="center" wrapText="1"/>
      <protection/>
    </xf>
    <xf numFmtId="0" fontId="19" fillId="0" borderId="10" xfId="33" applyFont="1" applyBorder="1" applyAlignment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182" fontId="20" fillId="0" borderId="12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/>
      <protection/>
    </xf>
    <xf numFmtId="183" fontId="8" fillId="33" borderId="11" xfId="0" applyNumberFormat="1" applyFont="1" applyFill="1" applyBorder="1" applyAlignment="1" applyProtection="1">
      <alignment vertical="center"/>
      <protection/>
    </xf>
    <xf numFmtId="181" fontId="8" fillId="33" borderId="29" xfId="0" applyNumberFormat="1" applyFont="1" applyFill="1" applyBorder="1" applyAlignment="1" applyProtection="1">
      <alignment horizontal="right" vertical="center"/>
      <protection/>
    </xf>
    <xf numFmtId="181" fontId="8" fillId="33" borderId="28" xfId="0" applyNumberFormat="1" applyFont="1" applyFill="1" applyBorder="1" applyAlignment="1" applyProtection="1">
      <alignment horizontal="right" vertical="center"/>
      <protection/>
    </xf>
    <xf numFmtId="10" fontId="8" fillId="33" borderId="10" xfId="0" applyNumberFormat="1" applyFont="1" applyFill="1" applyBorder="1" applyAlignment="1" applyProtection="1">
      <alignment vertical="center"/>
      <protection/>
    </xf>
    <xf numFmtId="181" fontId="9" fillId="34" borderId="30" xfId="0" applyNumberFormat="1" applyFont="1" applyFill="1" applyBorder="1" applyAlignment="1" applyProtection="1">
      <alignment vertical="center"/>
      <protection/>
    </xf>
    <xf numFmtId="183" fontId="9" fillId="34" borderId="10" xfId="0" applyNumberFormat="1" applyFont="1" applyFill="1" applyBorder="1" applyAlignment="1" applyProtection="1">
      <alignment vertical="center"/>
      <protection/>
    </xf>
    <xf numFmtId="181" fontId="9" fillId="34" borderId="27" xfId="0" applyNumberFormat="1" applyFont="1" applyFill="1" applyBorder="1" applyAlignment="1" applyProtection="1">
      <alignment vertical="center"/>
      <protection/>
    </xf>
    <xf numFmtId="181" fontId="8" fillId="0" borderId="22" xfId="0" applyNumberFormat="1" applyFont="1" applyBorder="1" applyAlignment="1" applyProtection="1">
      <alignment/>
      <protection/>
    </xf>
    <xf numFmtId="10" fontId="8" fillId="0" borderId="10" xfId="0" applyNumberFormat="1" applyFont="1" applyBorder="1" applyAlignment="1" applyProtection="1">
      <alignment/>
      <protection/>
    </xf>
    <xf numFmtId="183" fontId="8" fillId="0" borderId="10" xfId="0" applyNumberFormat="1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1" fontId="8" fillId="0" borderId="13" xfId="0" applyNumberFormat="1" applyFont="1" applyBorder="1" applyAlignment="1" applyProtection="1">
      <alignment/>
      <protection/>
    </xf>
    <xf numFmtId="183" fontId="8" fillId="0" borderId="15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49" fontId="9" fillId="34" borderId="27" xfId="0" applyNumberFormat="1" applyFont="1" applyFill="1" applyBorder="1" applyAlignment="1" applyProtection="1">
      <alignment horizontal="right" vertical="center"/>
      <protection/>
    </xf>
    <xf numFmtId="1" fontId="8" fillId="35" borderId="30" xfId="0" applyNumberFormat="1" applyFont="1" applyFill="1" applyBorder="1" applyAlignment="1" applyProtection="1">
      <alignment vertical="center" wrapText="1"/>
      <protection/>
    </xf>
    <xf numFmtId="49" fontId="9" fillId="35" borderId="18" xfId="0" applyNumberFormat="1" applyFont="1" applyFill="1" applyBorder="1" applyAlignment="1" applyProtection="1">
      <alignment horizontal="right" vertical="center"/>
      <protection/>
    </xf>
    <xf numFmtId="1" fontId="8" fillId="35" borderId="21" xfId="0" applyNumberFormat="1" applyFont="1" applyFill="1" applyBorder="1" applyAlignment="1" applyProtection="1">
      <alignment vertical="center" wrapText="1"/>
      <protection/>
    </xf>
    <xf numFmtId="183" fontId="8" fillId="0" borderId="20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0" fontId="8" fillId="0" borderId="20" xfId="0" applyNumberFormat="1" applyFont="1" applyBorder="1" applyAlignment="1" applyProtection="1">
      <alignment/>
      <protection/>
    </xf>
    <xf numFmtId="1" fontId="8" fillId="35" borderId="22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Border="1" applyAlignment="1" applyProtection="1">
      <alignment/>
      <protection/>
    </xf>
    <xf numFmtId="181" fontId="9" fillId="34" borderId="22" xfId="0" applyNumberFormat="1" applyFont="1" applyFill="1" applyBorder="1" applyAlignment="1" applyProtection="1">
      <alignment vertical="center"/>
      <protection/>
    </xf>
    <xf numFmtId="49" fontId="9" fillId="34" borderId="33" xfId="0" applyNumberFormat="1" applyFont="1" applyFill="1" applyBorder="1" applyAlignment="1" applyProtection="1">
      <alignment vertical="center"/>
      <protection/>
    </xf>
    <xf numFmtId="181" fontId="9" fillId="34" borderId="34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vertical="center"/>
      <protection/>
    </xf>
    <xf numFmtId="49" fontId="8" fillId="35" borderId="18" xfId="0" applyNumberFormat="1" applyFont="1" applyFill="1" applyBorder="1" applyAlignment="1" applyProtection="1">
      <alignment vertical="center"/>
      <protection/>
    </xf>
    <xf numFmtId="49" fontId="8" fillId="35" borderId="20" xfId="0" applyNumberFormat="1" applyFont="1" applyFill="1" applyBorder="1" applyAlignment="1" applyProtection="1">
      <alignment vertical="center"/>
      <protection/>
    </xf>
    <xf numFmtId="1" fontId="8" fillId="35" borderId="32" xfId="0" applyNumberFormat="1" applyFont="1" applyFill="1" applyBorder="1" applyAlignment="1" applyProtection="1">
      <alignment vertical="center" wrapText="1"/>
      <protection/>
    </xf>
    <xf numFmtId="181" fontId="8" fillId="0" borderId="35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81" fontId="8" fillId="0" borderId="3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4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left" vertical="center"/>
      <protection/>
    </xf>
    <xf numFmtId="181" fontId="22" fillId="34" borderId="12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181" fontId="8" fillId="34" borderId="12" xfId="0" applyNumberFormat="1" applyFont="1" applyFill="1" applyBorder="1" applyAlignment="1" applyProtection="1">
      <alignment horizontal="center" vertical="center"/>
      <protection/>
    </xf>
    <xf numFmtId="181" fontId="22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81" fontId="8" fillId="35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181" fontId="22" fillId="35" borderId="12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181" fontId="22" fillId="0" borderId="12" xfId="0" applyNumberFormat="1" applyFont="1" applyBorder="1" applyAlignment="1" applyProtection="1">
      <alignment/>
      <protection/>
    </xf>
    <xf numFmtId="181" fontId="22" fillId="0" borderId="12" xfId="0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184" fontId="8" fillId="34" borderId="12" xfId="0" applyNumberFormat="1" applyFont="1" applyFill="1" applyBorder="1" applyAlignment="1" applyProtection="1">
      <alignment horizontal="center" vertical="center"/>
      <protection/>
    </xf>
    <xf numFmtId="184" fontId="8" fillId="34" borderId="12" xfId="0" applyNumberFormat="1" applyFont="1" applyFill="1" applyBorder="1" applyAlignment="1" applyProtection="1">
      <alignment horizontal="right" vertical="center"/>
      <protection/>
    </xf>
    <xf numFmtId="184" fontId="8" fillId="35" borderId="12" xfId="0" applyNumberFormat="1" applyFont="1" applyFill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35" borderId="12" xfId="0" applyNumberFormat="1" applyFont="1" applyFill="1" applyBorder="1" applyAlignment="1" applyProtection="1">
      <alignment horizontal="right" vertical="center"/>
      <protection/>
    </xf>
    <xf numFmtId="184" fontId="8" fillId="0" borderId="12" xfId="0" applyNumberFormat="1" applyFont="1" applyFill="1" applyBorder="1" applyAlignment="1" applyProtection="1">
      <alignment vertical="center"/>
      <protection/>
    </xf>
    <xf numFmtId="184" fontId="8" fillId="35" borderId="12" xfId="0" applyNumberFormat="1" applyFont="1" applyFill="1" applyBorder="1" applyAlignment="1" applyProtection="1">
      <alignment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s" xfId="71"/>
    <cellStyle name="@ET_Style?@font-face" xfId="72"/>
    <cellStyle name="@ET_Style?th" xfId="73"/>
    <cellStyle name="@ET_Style?p.p0" xfId="74"/>
    <cellStyle name="@ET_Style?@pag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6" t="s">
        <v>0</v>
      </c>
      <c r="B1" s="6"/>
      <c r="C1" s="6"/>
      <c r="D1" s="6"/>
      <c r="E1" s="6"/>
      <c r="F1" s="6"/>
    </row>
    <row r="2" spans="1:6" s="1" customFormat="1" ht="14.25" customHeight="1">
      <c r="A2" s="164" t="s">
        <v>1</v>
      </c>
      <c r="B2" s="164"/>
      <c r="C2" s="165"/>
      <c r="D2" s="166"/>
      <c r="E2" s="167"/>
      <c r="F2" s="167" t="s">
        <v>2</v>
      </c>
    </row>
    <row r="3" spans="1:6" s="1" customFormat="1" ht="19.5" customHeight="1">
      <c r="A3" s="168" t="s">
        <v>3</v>
      </c>
      <c r="B3" s="168"/>
      <c r="C3" s="168" t="s">
        <v>4</v>
      </c>
      <c r="D3" s="168"/>
      <c r="E3" s="168"/>
      <c r="F3" s="168"/>
    </row>
    <row r="4" spans="1:6" s="1" customFormat="1" ht="24" customHeight="1">
      <c r="A4" s="169" t="s">
        <v>5</v>
      </c>
      <c r="B4" s="169" t="s">
        <v>6</v>
      </c>
      <c r="C4" s="169" t="s">
        <v>7</v>
      </c>
      <c r="D4" s="169" t="s">
        <v>6</v>
      </c>
      <c r="E4" s="170" t="s">
        <v>8</v>
      </c>
      <c r="F4" s="170" t="s">
        <v>9</v>
      </c>
    </row>
    <row r="5" spans="1:6" s="1" customFormat="1" ht="24" customHeight="1">
      <c r="A5" s="171" t="s">
        <v>10</v>
      </c>
      <c r="B5" s="172">
        <f>B6</f>
        <v>715854</v>
      </c>
      <c r="C5" s="173" t="s">
        <v>11</v>
      </c>
      <c r="D5" s="174">
        <f>SUM(D6:D34)</f>
        <v>164130</v>
      </c>
      <c r="E5" s="174">
        <f aca="true" t="shared" si="0" ref="D5:F5">SUM(E6:E34)</f>
        <v>164130</v>
      </c>
      <c r="F5" s="174">
        <f t="shared" si="0"/>
        <v>0</v>
      </c>
    </row>
    <row r="6" spans="1:6" s="1" customFormat="1" ht="19.5" customHeight="1">
      <c r="A6" s="154" t="s">
        <v>12</v>
      </c>
      <c r="B6" s="175">
        <v>715854</v>
      </c>
      <c r="C6" s="176" t="s">
        <v>13</v>
      </c>
      <c r="D6" s="177"/>
      <c r="E6" s="177"/>
      <c r="F6" s="178"/>
    </row>
    <row r="7" spans="1:6" s="1" customFormat="1" ht="19.5" customHeight="1">
      <c r="A7" s="179" t="s">
        <v>14</v>
      </c>
      <c r="B7" s="175">
        <v>715854</v>
      </c>
      <c r="C7" s="176" t="s">
        <v>15</v>
      </c>
      <c r="D7" s="177"/>
      <c r="E7" s="177"/>
      <c r="F7" s="178"/>
    </row>
    <row r="8" spans="1:6" s="1" customFormat="1" ht="19.5" customHeight="1">
      <c r="A8" s="179" t="s">
        <v>16</v>
      </c>
      <c r="B8" s="180"/>
      <c r="C8" s="176" t="s">
        <v>17</v>
      </c>
      <c r="D8" s="177"/>
      <c r="E8" s="177"/>
      <c r="F8" s="178"/>
    </row>
    <row r="9" spans="1:6" s="1" customFormat="1" ht="19.5" customHeight="1">
      <c r="A9" s="181"/>
      <c r="B9" s="182"/>
      <c r="C9" s="176" t="s">
        <v>18</v>
      </c>
      <c r="D9" s="177"/>
      <c r="E9" s="177"/>
      <c r="F9" s="178"/>
    </row>
    <row r="10" spans="1:6" s="1" customFormat="1" ht="19.5" customHeight="1">
      <c r="A10" s="181"/>
      <c r="B10" s="183"/>
      <c r="C10" s="176" t="s">
        <v>19</v>
      </c>
      <c r="D10" s="177"/>
      <c r="E10" s="177"/>
      <c r="F10" s="178"/>
    </row>
    <row r="11" spans="1:6" s="1" customFormat="1" ht="19.5" customHeight="1">
      <c r="A11" s="181"/>
      <c r="B11" s="183"/>
      <c r="C11" s="176" t="s">
        <v>20</v>
      </c>
      <c r="D11" s="177"/>
      <c r="E11" s="177"/>
      <c r="F11" s="178"/>
    </row>
    <row r="12" spans="1:6" s="1" customFormat="1" ht="19.5" customHeight="1">
      <c r="A12" s="181"/>
      <c r="B12" s="183"/>
      <c r="C12" s="176" t="s">
        <v>21</v>
      </c>
      <c r="D12" s="177"/>
      <c r="E12" s="177"/>
      <c r="F12" s="178"/>
    </row>
    <row r="13" spans="1:6" s="1" customFormat="1" ht="19.5" customHeight="1">
      <c r="A13" s="181"/>
      <c r="B13" s="183"/>
      <c r="C13" s="176" t="s">
        <v>22</v>
      </c>
      <c r="D13" s="177">
        <v>65280</v>
      </c>
      <c r="E13" s="177">
        <v>65280</v>
      </c>
      <c r="F13" s="178"/>
    </row>
    <row r="14" spans="1:6" s="1" customFormat="1" ht="19.5" customHeight="1">
      <c r="A14" s="181"/>
      <c r="B14" s="183"/>
      <c r="C14" s="176" t="s">
        <v>23</v>
      </c>
      <c r="D14" s="177" t="s">
        <v>24</v>
      </c>
      <c r="E14" s="177" t="s">
        <v>24</v>
      </c>
      <c r="F14" s="178"/>
    </row>
    <row r="15" spans="1:6" s="1" customFormat="1" ht="19.5" customHeight="1">
      <c r="A15" s="181"/>
      <c r="B15" s="183"/>
      <c r="C15" s="176" t="s">
        <v>25</v>
      </c>
      <c r="D15" s="177">
        <v>37246</v>
      </c>
      <c r="E15" s="177">
        <v>37246</v>
      </c>
      <c r="F15" s="178"/>
    </row>
    <row r="16" spans="1:6" s="1" customFormat="1" ht="19.5" customHeight="1">
      <c r="A16" s="181"/>
      <c r="B16" s="183"/>
      <c r="C16" s="176" t="s">
        <v>26</v>
      </c>
      <c r="D16" s="177"/>
      <c r="E16" s="177"/>
      <c r="F16" s="178"/>
    </row>
    <row r="17" spans="1:6" s="1" customFormat="1" ht="19.5" customHeight="1">
      <c r="A17" s="181"/>
      <c r="B17" s="183"/>
      <c r="C17" s="176" t="s">
        <v>27</v>
      </c>
      <c r="D17" s="177"/>
      <c r="E17" s="177"/>
      <c r="F17" s="178"/>
    </row>
    <row r="18" spans="1:6" s="1" customFormat="1" ht="19.5" customHeight="1">
      <c r="A18" s="184"/>
      <c r="B18" s="180"/>
      <c r="C18" s="176" t="s">
        <v>28</v>
      </c>
      <c r="D18" s="177"/>
      <c r="E18" s="177"/>
      <c r="F18" s="178"/>
    </row>
    <row r="19" spans="1:6" s="1" customFormat="1" ht="19.5" customHeight="1">
      <c r="A19" s="181"/>
      <c r="B19" s="183"/>
      <c r="C19" s="176" t="s">
        <v>29</v>
      </c>
      <c r="D19" s="177"/>
      <c r="E19" s="177"/>
      <c r="F19" s="178"/>
    </row>
    <row r="20" spans="1:6" s="1" customFormat="1" ht="19.5" customHeight="1">
      <c r="A20" s="181"/>
      <c r="B20" s="180"/>
      <c r="C20" s="176" t="s">
        <v>30</v>
      </c>
      <c r="D20" s="177"/>
      <c r="E20" s="177"/>
      <c r="F20" s="178"/>
    </row>
    <row r="21" spans="1:6" s="1" customFormat="1" ht="19.5" customHeight="1">
      <c r="A21" s="184"/>
      <c r="B21" s="183"/>
      <c r="C21" s="176" t="s">
        <v>31</v>
      </c>
      <c r="D21" s="177"/>
      <c r="E21" s="177"/>
      <c r="F21" s="178"/>
    </row>
    <row r="22" spans="1:6" s="1" customFormat="1" ht="19.5" customHeight="1">
      <c r="A22" s="181"/>
      <c r="B22" s="183"/>
      <c r="C22" s="176" t="s">
        <v>32</v>
      </c>
      <c r="D22" s="177"/>
      <c r="E22" s="177"/>
      <c r="F22" s="178"/>
    </row>
    <row r="23" spans="1:6" s="1" customFormat="1" ht="19.5" customHeight="1">
      <c r="A23" s="181"/>
      <c r="B23" s="183"/>
      <c r="C23" s="176" t="s">
        <v>33</v>
      </c>
      <c r="D23" s="177"/>
      <c r="E23" s="177"/>
      <c r="F23" s="178"/>
    </row>
    <row r="24" spans="1:6" s="1" customFormat="1" ht="19.5" customHeight="1">
      <c r="A24" s="181"/>
      <c r="B24" s="183"/>
      <c r="C24" s="176" t="s">
        <v>34</v>
      </c>
      <c r="D24" s="177"/>
      <c r="E24" s="177"/>
      <c r="F24" s="178"/>
    </row>
    <row r="25" spans="1:6" s="1" customFormat="1" ht="19.5" customHeight="1">
      <c r="A25" s="181"/>
      <c r="B25" s="183"/>
      <c r="C25" s="176" t="s">
        <v>35</v>
      </c>
      <c r="D25" s="16">
        <v>61604</v>
      </c>
      <c r="E25" s="16">
        <v>61604</v>
      </c>
      <c r="F25" s="178"/>
    </row>
    <row r="26" spans="1:6" s="1" customFormat="1" ht="19.5" customHeight="1">
      <c r="A26" s="181"/>
      <c r="B26" s="183"/>
      <c r="C26" s="176" t="s">
        <v>36</v>
      </c>
      <c r="D26" s="177"/>
      <c r="E26" s="177"/>
      <c r="F26" s="178"/>
    </row>
    <row r="27" spans="1:6" s="1" customFormat="1" ht="19.5" customHeight="1">
      <c r="A27" s="181"/>
      <c r="B27" s="183"/>
      <c r="C27" s="176" t="s">
        <v>37</v>
      </c>
      <c r="D27" s="177"/>
      <c r="E27" s="177"/>
      <c r="F27" s="178"/>
    </row>
    <row r="28" spans="1:6" s="1" customFormat="1" ht="19.5" customHeight="1">
      <c r="A28" s="181"/>
      <c r="B28" s="183"/>
      <c r="C28" s="176" t="s">
        <v>38</v>
      </c>
      <c r="D28" s="177"/>
      <c r="E28" s="177"/>
      <c r="F28" s="178"/>
    </row>
    <row r="29" spans="1:6" s="1" customFormat="1" ht="19.5" customHeight="1">
      <c r="A29" s="181"/>
      <c r="B29" s="183"/>
      <c r="C29" s="176" t="s">
        <v>39</v>
      </c>
      <c r="D29" s="177"/>
      <c r="E29" s="177"/>
      <c r="F29" s="178"/>
    </row>
    <row r="30" spans="1:6" s="1" customFormat="1" ht="19.5" customHeight="1">
      <c r="A30" s="181"/>
      <c r="B30" s="183"/>
      <c r="C30" s="176" t="s">
        <v>40</v>
      </c>
      <c r="D30" s="177"/>
      <c r="E30" s="177"/>
      <c r="F30" s="178"/>
    </row>
    <row r="31" spans="1:6" s="1" customFormat="1" ht="19.5" customHeight="1">
      <c r="A31" s="181"/>
      <c r="B31" s="183"/>
      <c r="C31" s="176" t="s">
        <v>41</v>
      </c>
      <c r="D31" s="185"/>
      <c r="E31" s="185"/>
      <c r="F31" s="178"/>
    </row>
    <row r="32" spans="1:6" s="1" customFormat="1" ht="19.5" customHeight="1">
      <c r="A32" s="181"/>
      <c r="B32" s="183"/>
      <c r="C32" s="176" t="s">
        <v>42</v>
      </c>
      <c r="D32" s="177"/>
      <c r="E32" s="177"/>
      <c r="F32" s="178"/>
    </row>
    <row r="33" spans="1:6" s="1" customFormat="1" ht="19.5" customHeight="1">
      <c r="A33" s="181"/>
      <c r="B33" s="183"/>
      <c r="C33" s="176" t="s">
        <v>43</v>
      </c>
      <c r="D33" s="177"/>
      <c r="E33" s="177"/>
      <c r="F33" s="178"/>
    </row>
    <row r="34" spans="1:6" s="1" customFormat="1" ht="19.5" customHeight="1">
      <c r="A34" s="181"/>
      <c r="B34" s="183"/>
      <c r="C34" s="176" t="s">
        <v>44</v>
      </c>
      <c r="D34" s="185"/>
      <c r="E34" s="185"/>
      <c r="F34" s="178"/>
    </row>
    <row r="35" spans="1:6" s="1" customFormat="1" ht="19.5" customHeight="1">
      <c r="A35" s="186"/>
      <c r="B35" s="175"/>
      <c r="C35" s="187"/>
      <c r="D35" s="188"/>
      <c r="E35" s="188"/>
      <c r="F35" s="177"/>
    </row>
    <row r="36" spans="1:6" s="1" customFormat="1" ht="19.5" customHeight="1">
      <c r="A36" s="171" t="s">
        <v>45</v>
      </c>
      <c r="B36" s="172">
        <f aca="true" t="shared" si="1" ref="B36:F36">B37+B38</f>
        <v>0</v>
      </c>
      <c r="C36" s="173" t="s">
        <v>46</v>
      </c>
      <c r="D36" s="189">
        <f>D37+D38</f>
        <v>0</v>
      </c>
      <c r="E36" s="189">
        <f t="shared" si="1"/>
        <v>0</v>
      </c>
      <c r="F36" s="190">
        <f t="shared" si="1"/>
        <v>0</v>
      </c>
    </row>
    <row r="37" spans="1:6" s="1" customFormat="1" ht="19.5" customHeight="1">
      <c r="A37" s="179" t="s">
        <v>14</v>
      </c>
      <c r="B37" s="180"/>
      <c r="C37" s="179" t="s">
        <v>14</v>
      </c>
      <c r="D37" s="191"/>
      <c r="E37" s="191"/>
      <c r="F37" s="192"/>
    </row>
    <row r="38" spans="1:6" s="1" customFormat="1" ht="19.5" customHeight="1">
      <c r="A38" s="179" t="s">
        <v>16</v>
      </c>
      <c r="B38" s="180"/>
      <c r="C38" s="179" t="s">
        <v>16</v>
      </c>
      <c r="D38" s="193"/>
      <c r="E38" s="193"/>
      <c r="F38" s="194"/>
    </row>
    <row r="39" spans="1:6" s="1" customFormat="1" ht="19.5" customHeight="1">
      <c r="A39" s="168" t="s">
        <v>47</v>
      </c>
      <c r="B39" s="175">
        <f aca="true" t="shared" si="2" ref="B39:F39">B5+B36</f>
        <v>715854</v>
      </c>
      <c r="C39" s="168" t="s">
        <v>48</v>
      </c>
      <c r="D39" s="195">
        <f>D5+D36</f>
        <v>164130</v>
      </c>
      <c r="E39" s="195">
        <f t="shared" si="2"/>
        <v>164130</v>
      </c>
      <c r="F39" s="196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F14" sqref="F14"/>
    </sheetView>
  </sheetViews>
  <sheetFormatPr defaultColWidth="9.140625" defaultRowHeight="12.75" customHeight="1"/>
  <cols>
    <col min="1" max="1" width="10.28125" style="1" customWidth="1"/>
    <col min="2" max="2" width="14.57421875" style="1" customWidth="1"/>
    <col min="3" max="4" width="11.28125" style="1" customWidth="1"/>
    <col min="5" max="5" width="9.8515625" style="1" customWidth="1"/>
    <col min="6" max="6" width="10.7109375" style="1" customWidth="1"/>
    <col min="7" max="7" width="8.57421875" style="1" customWidth="1"/>
    <col min="8" max="8" width="8.28125" style="1" customWidth="1"/>
    <col min="9" max="9" width="7.57421875" style="1" customWidth="1"/>
    <col min="10" max="10" width="11.00390625" style="151" customWidth="1"/>
    <col min="11" max="11" width="10.00390625" style="151" customWidth="1"/>
    <col min="12" max="12" width="9.57421875" style="151" customWidth="1"/>
    <col min="13" max="13" width="8.7109375" style="151" customWidth="1"/>
    <col min="14" max="14" width="9.421875" style="151" customWidth="1"/>
    <col min="15" max="15" width="9.8515625" style="151" customWidth="1"/>
  </cols>
  <sheetData>
    <row r="1" spans="1:15" s="1" customFormat="1" ht="31.5" customHeight="1">
      <c r="A1" s="152" t="s">
        <v>49</v>
      </c>
      <c r="B1" s="152"/>
      <c r="C1" s="152"/>
      <c r="D1" s="152"/>
      <c r="E1" s="152"/>
      <c r="F1" s="152"/>
      <c r="G1" s="152"/>
      <c r="H1" s="152"/>
      <c r="I1" s="152"/>
      <c r="J1" s="161"/>
      <c r="K1" s="161"/>
      <c r="L1" s="161"/>
      <c r="M1" s="161"/>
      <c r="N1" s="161"/>
      <c r="O1" s="161"/>
    </row>
    <row r="2" spans="1:15" s="1" customFormat="1" ht="21.75" customHeight="1">
      <c r="A2" s="153" t="s">
        <v>50</v>
      </c>
      <c r="B2" s="153"/>
      <c r="C2" s="153"/>
      <c r="D2" s="153"/>
      <c r="E2" s="153"/>
      <c r="F2" s="153"/>
      <c r="G2" s="153"/>
      <c r="H2" s="153"/>
      <c r="I2" s="153"/>
      <c r="J2" s="162"/>
      <c r="K2" s="162"/>
      <c r="L2" s="162"/>
      <c r="M2" s="162"/>
      <c r="N2" s="162"/>
      <c r="O2" s="162" t="s">
        <v>2</v>
      </c>
    </row>
    <row r="3" spans="1:15" s="1" customFormat="1" ht="22.5" customHeight="1">
      <c r="A3" s="154" t="s">
        <v>51</v>
      </c>
      <c r="B3" s="154"/>
      <c r="C3" s="154" t="s">
        <v>52</v>
      </c>
      <c r="D3" s="154" t="s">
        <v>53</v>
      </c>
      <c r="E3" s="154"/>
      <c r="F3" s="154"/>
      <c r="G3" s="154"/>
      <c r="H3" s="154"/>
      <c r="I3" s="154"/>
      <c r="J3" s="154" t="s">
        <v>54</v>
      </c>
      <c r="K3" s="154"/>
      <c r="L3" s="154"/>
      <c r="M3" s="154"/>
      <c r="N3" s="154"/>
      <c r="O3" s="154"/>
    </row>
    <row r="4" spans="1:15" s="1" customFormat="1" ht="36" customHeight="1">
      <c r="A4" s="64" t="s">
        <v>55</v>
      </c>
      <c r="B4" s="154" t="s">
        <v>56</v>
      </c>
      <c r="C4" s="154"/>
      <c r="D4" s="154" t="s">
        <v>12</v>
      </c>
      <c r="E4" s="154" t="s">
        <v>57</v>
      </c>
      <c r="F4" s="64" t="s">
        <v>58</v>
      </c>
      <c r="G4" s="64" t="s">
        <v>59</v>
      </c>
      <c r="H4" s="64" t="s">
        <v>60</v>
      </c>
      <c r="I4" s="64" t="s">
        <v>61</v>
      </c>
      <c r="J4" s="154" t="s">
        <v>12</v>
      </c>
      <c r="K4" s="154" t="s">
        <v>57</v>
      </c>
      <c r="L4" s="64" t="s">
        <v>62</v>
      </c>
      <c r="M4" s="64" t="s">
        <v>59</v>
      </c>
      <c r="N4" s="64" t="s">
        <v>63</v>
      </c>
      <c r="O4" s="64" t="s">
        <v>61</v>
      </c>
    </row>
    <row r="5" spans="1:15" s="1" customFormat="1" ht="20.25" customHeight="1">
      <c r="A5" s="154" t="s">
        <v>64</v>
      </c>
      <c r="B5" s="154" t="s">
        <v>64</v>
      </c>
      <c r="C5" s="154">
        <v>1</v>
      </c>
      <c r="D5" s="154">
        <v>2</v>
      </c>
      <c r="E5" s="154">
        <v>3</v>
      </c>
      <c r="F5" s="154">
        <v>4</v>
      </c>
      <c r="G5" s="154">
        <v>5</v>
      </c>
      <c r="H5" s="154">
        <v>6</v>
      </c>
      <c r="I5" s="154">
        <v>7</v>
      </c>
      <c r="J5" s="154">
        <v>2</v>
      </c>
      <c r="K5" s="154">
        <v>3</v>
      </c>
      <c r="L5" s="154">
        <v>4</v>
      </c>
      <c r="M5" s="154">
        <v>5</v>
      </c>
      <c r="N5" s="154">
        <v>6</v>
      </c>
      <c r="O5" s="154">
        <v>7</v>
      </c>
    </row>
    <row r="6" spans="1:15" ht="24" customHeight="1">
      <c r="A6" s="155" t="s">
        <v>65</v>
      </c>
      <c r="B6" s="26" t="s">
        <v>66</v>
      </c>
      <c r="C6" s="16">
        <v>25475</v>
      </c>
      <c r="D6" s="16">
        <v>25475</v>
      </c>
      <c r="E6" s="16">
        <v>25475</v>
      </c>
      <c r="F6" s="16"/>
      <c r="G6" s="16"/>
      <c r="H6" s="16"/>
      <c r="I6" s="16"/>
      <c r="J6" s="16">
        <f aca="true" t="shared" si="0" ref="J6:J19">K6+L6+M6+N6+O6</f>
        <v>0</v>
      </c>
      <c r="K6" s="16"/>
      <c r="L6" s="16"/>
      <c r="M6" s="16"/>
      <c r="N6" s="16"/>
      <c r="O6" s="16"/>
    </row>
    <row r="7" spans="1:15" ht="24" customHeight="1">
      <c r="A7" s="155" t="s">
        <v>67</v>
      </c>
      <c r="B7" s="26" t="s">
        <v>68</v>
      </c>
      <c r="C7" s="16">
        <v>9321</v>
      </c>
      <c r="D7" s="16">
        <v>9321</v>
      </c>
      <c r="E7" s="16">
        <v>9321</v>
      </c>
      <c r="F7" s="16"/>
      <c r="G7" s="16"/>
      <c r="H7" s="16"/>
      <c r="I7" s="16"/>
      <c r="J7" s="16">
        <f t="shared" si="0"/>
        <v>0</v>
      </c>
      <c r="K7" s="16"/>
      <c r="L7" s="16"/>
      <c r="M7" s="16"/>
      <c r="N7" s="16"/>
      <c r="O7" s="16"/>
    </row>
    <row r="8" spans="1:15" ht="24" customHeight="1">
      <c r="A8" s="155" t="s">
        <v>69</v>
      </c>
      <c r="B8" s="26" t="s">
        <v>70</v>
      </c>
      <c r="C8" s="16">
        <v>2450</v>
      </c>
      <c r="D8" s="16">
        <v>2450</v>
      </c>
      <c r="E8" s="16">
        <v>2450</v>
      </c>
      <c r="F8" s="16"/>
      <c r="G8" s="16"/>
      <c r="H8" s="16"/>
      <c r="I8" s="16"/>
      <c r="J8" s="16">
        <f t="shared" si="0"/>
        <v>0</v>
      </c>
      <c r="K8" s="16"/>
      <c r="L8" s="16"/>
      <c r="M8" s="16"/>
      <c r="N8" s="16"/>
      <c r="O8" s="16"/>
    </row>
    <row r="9" spans="1:15" ht="24" customHeight="1">
      <c r="A9" s="17" t="s">
        <v>71</v>
      </c>
      <c r="B9" s="18" t="s">
        <v>72</v>
      </c>
      <c r="C9" s="16">
        <v>61604</v>
      </c>
      <c r="D9" s="16">
        <v>61604</v>
      </c>
      <c r="E9" s="16">
        <v>61604</v>
      </c>
      <c r="F9" s="16"/>
      <c r="G9" s="16"/>
      <c r="H9" s="16"/>
      <c r="I9" s="16"/>
      <c r="J9" s="16">
        <f t="shared" si="0"/>
        <v>0</v>
      </c>
      <c r="K9" s="16"/>
      <c r="L9" s="16"/>
      <c r="M9" s="16"/>
      <c r="N9" s="16"/>
      <c r="O9" s="16"/>
    </row>
    <row r="10" spans="1:15" ht="24" customHeight="1">
      <c r="A10" s="17" t="s">
        <v>73</v>
      </c>
      <c r="B10" s="18" t="s">
        <v>74</v>
      </c>
      <c r="C10" s="16">
        <v>61604</v>
      </c>
      <c r="D10" s="16">
        <v>61604</v>
      </c>
      <c r="E10" s="16">
        <v>61604</v>
      </c>
      <c r="F10" s="16"/>
      <c r="G10" s="16"/>
      <c r="H10" s="16"/>
      <c r="I10" s="16"/>
      <c r="J10" s="16">
        <f t="shared" si="0"/>
        <v>0</v>
      </c>
      <c r="K10" s="16"/>
      <c r="L10" s="16"/>
      <c r="M10" s="16"/>
      <c r="N10" s="16"/>
      <c r="O10" s="16"/>
    </row>
    <row r="11" spans="1:15" ht="24" customHeight="1">
      <c r="A11" s="155" t="s">
        <v>75</v>
      </c>
      <c r="B11" s="26" t="s">
        <v>76</v>
      </c>
      <c r="C11" s="16">
        <v>41240</v>
      </c>
      <c r="D11" s="16">
        <v>41240</v>
      </c>
      <c r="E11" s="16">
        <v>41240</v>
      </c>
      <c r="F11" s="16"/>
      <c r="G11" s="16"/>
      <c r="H11" s="16"/>
      <c r="I11" s="16"/>
      <c r="J11" s="16">
        <f t="shared" si="0"/>
        <v>0</v>
      </c>
      <c r="K11" s="16"/>
      <c r="L11" s="16"/>
      <c r="M11" s="16"/>
      <c r="N11" s="16"/>
      <c r="O11" s="16"/>
    </row>
    <row r="12" spans="1:15" ht="24" customHeight="1">
      <c r="A12" s="155" t="s">
        <v>77</v>
      </c>
      <c r="B12" s="26" t="s">
        <v>78</v>
      </c>
      <c r="C12" s="16">
        <v>20364</v>
      </c>
      <c r="D12" s="16">
        <v>20364</v>
      </c>
      <c r="E12" s="16">
        <v>20364</v>
      </c>
      <c r="F12" s="16"/>
      <c r="G12" s="16"/>
      <c r="H12" s="16"/>
      <c r="I12" s="16"/>
      <c r="J12" s="16">
        <f t="shared" si="0"/>
        <v>0</v>
      </c>
      <c r="K12" s="16"/>
      <c r="L12" s="16"/>
      <c r="M12" s="16"/>
      <c r="N12" s="16"/>
      <c r="O12" s="16"/>
    </row>
    <row r="13" spans="1:15" ht="24" customHeight="1">
      <c r="A13" s="155"/>
      <c r="B13" s="139"/>
      <c r="C13" s="16"/>
      <c r="D13" s="16"/>
      <c r="E13" s="16"/>
      <c r="F13" s="16"/>
      <c r="G13" s="16"/>
      <c r="H13" s="16"/>
      <c r="I13" s="16"/>
      <c r="J13" s="16">
        <f t="shared" si="0"/>
        <v>0</v>
      </c>
      <c r="K13" s="16"/>
      <c r="L13" s="16"/>
      <c r="M13" s="16"/>
      <c r="N13" s="16"/>
      <c r="O13" s="16"/>
    </row>
    <row r="14" spans="1:15" ht="24" customHeight="1">
      <c r="A14" s="156"/>
      <c r="B14" s="141"/>
      <c r="C14" s="16"/>
      <c r="D14" s="52"/>
      <c r="E14" s="52"/>
      <c r="F14" s="52"/>
      <c r="G14" s="52"/>
      <c r="H14" s="52"/>
      <c r="I14" s="52"/>
      <c r="J14" s="24">
        <f t="shared" si="0"/>
        <v>0</v>
      </c>
      <c r="K14" s="24"/>
      <c r="L14" s="24"/>
      <c r="M14" s="24"/>
      <c r="N14" s="24"/>
      <c r="O14" s="24"/>
    </row>
    <row r="15" spans="1:15" ht="24" customHeight="1">
      <c r="A15" s="38"/>
      <c r="B15" s="145"/>
      <c r="C15" s="16"/>
      <c r="D15" s="52"/>
      <c r="E15" s="16"/>
      <c r="F15" s="16"/>
      <c r="G15" s="16"/>
      <c r="H15" s="16"/>
      <c r="I15" s="16"/>
      <c r="J15" s="24">
        <f t="shared" si="0"/>
        <v>0</v>
      </c>
      <c r="K15" s="16"/>
      <c r="L15" s="16"/>
      <c r="M15" s="16"/>
      <c r="N15" s="16"/>
      <c r="O15" s="16"/>
    </row>
    <row r="16" spans="1:15" ht="24" customHeight="1">
      <c r="A16" s="157"/>
      <c r="B16" s="158"/>
      <c r="C16" s="143"/>
      <c r="D16" s="52"/>
      <c r="E16" s="159"/>
      <c r="F16" s="52"/>
      <c r="G16" s="52"/>
      <c r="H16" s="52"/>
      <c r="I16" s="52"/>
      <c r="J16" s="24">
        <f t="shared" si="0"/>
        <v>0</v>
      </c>
      <c r="K16" s="163"/>
      <c r="L16" s="24"/>
      <c r="M16" s="24"/>
      <c r="N16" s="24"/>
      <c r="O16" s="24"/>
    </row>
    <row r="17" spans="1:15" ht="24" customHeight="1">
      <c r="A17" s="31"/>
      <c r="B17" s="160"/>
      <c r="C17" s="143"/>
      <c r="D17" s="52"/>
      <c r="E17" s="52"/>
      <c r="F17" s="52"/>
      <c r="G17" s="52"/>
      <c r="H17" s="52"/>
      <c r="I17" s="52"/>
      <c r="J17" s="24">
        <f t="shared" si="0"/>
        <v>0</v>
      </c>
      <c r="K17" s="24"/>
      <c r="L17" s="24"/>
      <c r="M17" s="24"/>
      <c r="N17" s="24"/>
      <c r="O17" s="24"/>
    </row>
    <row r="18" spans="1:15" ht="24" customHeight="1">
      <c r="A18" s="109"/>
      <c r="B18" s="109"/>
      <c r="C18" s="16"/>
      <c r="D18" s="16"/>
      <c r="E18" s="16"/>
      <c r="F18" s="16"/>
      <c r="G18" s="16"/>
      <c r="H18" s="16"/>
      <c r="I18" s="16"/>
      <c r="J18" s="16">
        <f t="shared" si="0"/>
        <v>0</v>
      </c>
      <c r="K18" s="16"/>
      <c r="L18" s="16"/>
      <c r="M18" s="16"/>
      <c r="N18" s="16"/>
      <c r="O18" s="16"/>
    </row>
    <row r="19" spans="1:15" ht="24" customHeight="1">
      <c r="A19" s="109"/>
      <c r="B19" s="109"/>
      <c r="C19" s="16"/>
      <c r="D19" s="16"/>
      <c r="E19" s="16"/>
      <c r="F19" s="16"/>
      <c r="G19" s="16"/>
      <c r="H19" s="16"/>
      <c r="I19" s="16"/>
      <c r="J19" s="16">
        <f t="shared" si="0"/>
        <v>0</v>
      </c>
      <c r="K19" s="16"/>
      <c r="L19" s="16"/>
      <c r="M19" s="16"/>
      <c r="N19" s="16"/>
      <c r="O19" s="16"/>
    </row>
  </sheetData>
  <sheetProtection/>
  <mergeCells count="6">
    <mergeCell ref="A1:O1"/>
    <mergeCell ref="A2:I2"/>
    <mergeCell ref="A3:B3"/>
    <mergeCell ref="D3:I3"/>
    <mergeCell ref="J3:O3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28125" style="1" customWidth="1"/>
    <col min="6" max="6" width="14.00390625" style="1" customWidth="1"/>
    <col min="7" max="7" width="15.00390625" style="1" customWidth="1"/>
    <col min="8" max="8" width="12.00390625" style="1" customWidth="1"/>
  </cols>
  <sheetData>
    <row r="1" spans="1:8" s="1" customFormat="1" ht="24.75" customHeight="1">
      <c r="A1" s="115" t="s">
        <v>79</v>
      </c>
      <c r="B1" s="115"/>
      <c r="C1" s="115"/>
      <c r="D1" s="115"/>
      <c r="E1" s="115"/>
      <c r="F1" s="115"/>
      <c r="G1" s="115"/>
      <c r="H1" s="115"/>
    </row>
    <row r="2" spans="1:8" s="1" customFormat="1" ht="21" customHeight="1">
      <c r="A2" s="116" t="s">
        <v>80</v>
      </c>
      <c r="B2" s="116"/>
      <c r="C2" s="116"/>
      <c r="D2" s="116"/>
      <c r="E2" s="116"/>
      <c r="F2" s="116"/>
      <c r="G2" s="116"/>
      <c r="H2" s="116"/>
    </row>
    <row r="3" spans="1:8" s="1" customFormat="1" ht="25.5" customHeight="1">
      <c r="A3" s="117" t="s">
        <v>51</v>
      </c>
      <c r="B3" s="117"/>
      <c r="C3" s="117" t="s">
        <v>81</v>
      </c>
      <c r="D3" s="117" t="s">
        <v>82</v>
      </c>
      <c r="E3" s="117"/>
      <c r="F3" s="117"/>
      <c r="G3" s="47" t="s">
        <v>83</v>
      </c>
      <c r="H3" s="47"/>
    </row>
    <row r="4" spans="1:8" s="1" customFormat="1" ht="12" customHeight="1">
      <c r="A4" s="117"/>
      <c r="B4" s="117"/>
      <c r="C4" s="117"/>
      <c r="D4" s="117" t="s">
        <v>84</v>
      </c>
      <c r="E4" s="118" t="s">
        <v>85</v>
      </c>
      <c r="F4" s="117" t="s">
        <v>86</v>
      </c>
      <c r="G4" s="47" t="s">
        <v>87</v>
      </c>
      <c r="H4" s="47" t="s">
        <v>88</v>
      </c>
    </row>
    <row r="5" spans="1:8" s="1" customFormat="1" ht="15" customHeight="1">
      <c r="A5" s="117" t="s">
        <v>89</v>
      </c>
      <c r="B5" s="117" t="s">
        <v>90</v>
      </c>
      <c r="C5" s="117"/>
      <c r="D5" s="117"/>
      <c r="E5" s="118"/>
      <c r="F5" s="117"/>
      <c r="G5" s="47"/>
      <c r="H5" s="47"/>
    </row>
    <row r="6" spans="1:8" s="1" customFormat="1" ht="21.75" customHeight="1">
      <c r="A6" s="119" t="s">
        <v>64</v>
      </c>
      <c r="B6" s="119" t="s">
        <v>64</v>
      </c>
      <c r="C6" s="119" t="s">
        <v>91</v>
      </c>
      <c r="D6" s="120">
        <v>2</v>
      </c>
      <c r="E6" s="120">
        <v>3</v>
      </c>
      <c r="F6" s="120">
        <v>4</v>
      </c>
      <c r="G6" s="121">
        <v>5</v>
      </c>
      <c r="H6" s="121">
        <v>6</v>
      </c>
    </row>
    <row r="7" spans="1:8" s="53" customFormat="1" ht="21.75" customHeight="1">
      <c r="A7" s="122"/>
      <c r="B7" s="123" t="s">
        <v>92</v>
      </c>
      <c r="C7" s="124">
        <f aca="true" t="shared" si="0" ref="C7:F7">SUM(C8:C13)</f>
        <v>1333465.69</v>
      </c>
      <c r="D7" s="125">
        <v>715854</v>
      </c>
      <c r="E7" s="15">
        <v>615854</v>
      </c>
      <c r="F7" s="126">
        <f t="shared" si="0"/>
        <v>100000</v>
      </c>
      <c r="G7" s="14">
        <f>D7-C7</f>
        <v>-617611.69</v>
      </c>
      <c r="H7" s="127">
        <f>D7/C7-1</f>
        <v>-0.46316279048769526</v>
      </c>
    </row>
    <row r="8" spans="1:8" s="1" customFormat="1" ht="24" customHeight="1">
      <c r="A8" s="17">
        <v>201</v>
      </c>
      <c r="B8" s="128" t="s">
        <v>93</v>
      </c>
      <c r="C8" s="129">
        <v>572390.96</v>
      </c>
      <c r="D8" s="130">
        <v>551124</v>
      </c>
      <c r="E8" s="19" t="s">
        <v>94</v>
      </c>
      <c r="F8" s="131"/>
      <c r="G8" s="16"/>
      <c r="H8" s="132"/>
    </row>
    <row r="9" spans="1:8" s="114" customFormat="1" ht="24" customHeight="1">
      <c r="A9" s="20">
        <v>2012801</v>
      </c>
      <c r="B9" s="21" t="s">
        <v>95</v>
      </c>
      <c r="C9" s="133">
        <v>517063.3</v>
      </c>
      <c r="D9" s="134">
        <v>451124</v>
      </c>
      <c r="E9" s="16">
        <v>451124</v>
      </c>
      <c r="F9" s="135"/>
      <c r="G9" s="16"/>
      <c r="H9" s="132"/>
    </row>
    <row r="10" spans="1:8" ht="24" customHeight="1">
      <c r="A10" s="22">
        <v>2012802</v>
      </c>
      <c r="B10" s="23" t="s">
        <v>96</v>
      </c>
      <c r="C10" s="136">
        <v>55327.66</v>
      </c>
      <c r="D10" s="137">
        <v>100000</v>
      </c>
      <c r="E10" s="24"/>
      <c r="F10" s="24">
        <v>100000</v>
      </c>
      <c r="G10" s="16"/>
      <c r="H10" s="132"/>
    </row>
    <row r="11" spans="1:8" ht="24" customHeight="1">
      <c r="A11" s="17" t="s">
        <v>97</v>
      </c>
      <c r="B11" s="128" t="s">
        <v>98</v>
      </c>
      <c r="C11" s="129">
        <v>95276.97</v>
      </c>
      <c r="D11" s="138" t="s">
        <v>99</v>
      </c>
      <c r="E11" s="19" t="s">
        <v>99</v>
      </c>
      <c r="F11" s="135"/>
      <c r="G11" s="16"/>
      <c r="H11" s="132"/>
    </row>
    <row r="12" spans="1:8" ht="24" customHeight="1">
      <c r="A12" s="25" t="s">
        <v>100</v>
      </c>
      <c r="B12" s="139" t="s">
        <v>101</v>
      </c>
      <c r="C12" s="133">
        <v>18600</v>
      </c>
      <c r="D12" s="134">
        <v>600</v>
      </c>
      <c r="E12" s="16">
        <v>600</v>
      </c>
      <c r="F12" s="131"/>
      <c r="G12" s="16"/>
      <c r="H12" s="132"/>
    </row>
    <row r="13" spans="1:8" ht="24" customHeight="1">
      <c r="A13" s="25" t="s">
        <v>102</v>
      </c>
      <c r="B13" s="139" t="s">
        <v>103</v>
      </c>
      <c r="C13" s="133">
        <v>74806.8</v>
      </c>
      <c r="D13" s="134">
        <v>63688</v>
      </c>
      <c r="E13" s="16">
        <v>63688</v>
      </c>
      <c r="F13" s="131"/>
      <c r="G13" s="16"/>
      <c r="H13" s="132"/>
    </row>
    <row r="14" spans="1:8" ht="24" customHeight="1">
      <c r="A14" s="140" t="s">
        <v>104</v>
      </c>
      <c r="B14" s="141" t="s">
        <v>105</v>
      </c>
      <c r="C14" s="142">
        <v>748.07</v>
      </c>
      <c r="D14" s="137">
        <v>637</v>
      </c>
      <c r="E14" s="52">
        <v>637</v>
      </c>
      <c r="F14" s="143"/>
      <c r="G14" s="52"/>
      <c r="H14" s="144"/>
    </row>
    <row r="15" spans="1:8" ht="24" customHeight="1">
      <c r="A15" s="29" t="s">
        <v>106</v>
      </c>
      <c r="B15" s="145" t="s">
        <v>107</v>
      </c>
      <c r="C15" s="146">
        <v>1122.1</v>
      </c>
      <c r="D15" s="110">
        <v>955</v>
      </c>
      <c r="E15" s="31">
        <v>955</v>
      </c>
      <c r="F15" s="31"/>
      <c r="G15" s="31"/>
      <c r="H15" s="31"/>
    </row>
    <row r="16" spans="1:8" ht="24" customHeight="1">
      <c r="A16" s="32" t="s">
        <v>108</v>
      </c>
      <c r="B16" s="147" t="s">
        <v>109</v>
      </c>
      <c r="C16" s="129">
        <v>51209.45</v>
      </c>
      <c r="D16" s="138" t="s">
        <v>110</v>
      </c>
      <c r="E16" s="19" t="s">
        <v>110</v>
      </c>
      <c r="F16" s="31"/>
      <c r="G16" s="31"/>
      <c r="H16" s="31"/>
    </row>
    <row r="17" spans="1:8" ht="24" customHeight="1">
      <c r="A17" s="34">
        <v>2101101</v>
      </c>
      <c r="B17" s="145" t="s">
        <v>66</v>
      </c>
      <c r="C17" s="146">
        <v>38327.01</v>
      </c>
      <c r="D17" s="110">
        <v>25475</v>
      </c>
      <c r="E17" s="31">
        <v>25475</v>
      </c>
      <c r="F17" s="31"/>
      <c r="G17" s="31"/>
      <c r="H17" s="31"/>
    </row>
    <row r="18" spans="1:8" ht="24" customHeight="1">
      <c r="A18" s="34">
        <v>2101103</v>
      </c>
      <c r="B18" s="145" t="s">
        <v>68</v>
      </c>
      <c r="C18" s="146">
        <v>10432.44</v>
      </c>
      <c r="D18" s="110">
        <v>9321</v>
      </c>
      <c r="E18" s="31">
        <v>9321</v>
      </c>
      <c r="F18" s="31"/>
      <c r="G18" s="31"/>
      <c r="H18" s="31"/>
    </row>
    <row r="19" spans="1:8" ht="24" customHeight="1">
      <c r="A19" s="34">
        <v>2101199</v>
      </c>
      <c r="B19" s="145" t="s">
        <v>70</v>
      </c>
      <c r="C19" s="146">
        <v>2450</v>
      </c>
      <c r="D19" s="110">
        <v>2450</v>
      </c>
      <c r="E19" s="31">
        <v>2450</v>
      </c>
      <c r="F19" s="31"/>
      <c r="G19" s="31"/>
      <c r="H19" s="31"/>
    </row>
    <row r="20" spans="1:8" ht="24" customHeight="1">
      <c r="A20" s="148" t="s">
        <v>71</v>
      </c>
      <c r="B20" s="149" t="s">
        <v>72</v>
      </c>
      <c r="C20" s="129">
        <v>65248.08</v>
      </c>
      <c r="D20" s="130">
        <v>61604</v>
      </c>
      <c r="E20" s="33">
        <v>61604</v>
      </c>
      <c r="F20" s="31"/>
      <c r="G20" s="31"/>
      <c r="H20" s="31"/>
    </row>
    <row r="21" spans="1:8" ht="24" customHeight="1">
      <c r="A21" s="38" t="s">
        <v>75</v>
      </c>
      <c r="B21" s="145" t="s">
        <v>76</v>
      </c>
      <c r="C21" s="146">
        <v>44884.08</v>
      </c>
      <c r="D21" s="110">
        <v>41240</v>
      </c>
      <c r="E21" s="31">
        <v>41240</v>
      </c>
      <c r="F21" s="31"/>
      <c r="G21" s="31"/>
      <c r="H21" s="31"/>
    </row>
    <row r="22" spans="1:8" ht="24" customHeight="1">
      <c r="A22" s="38" t="s">
        <v>77</v>
      </c>
      <c r="B22" s="145" t="s">
        <v>78</v>
      </c>
      <c r="C22" s="146">
        <v>20364</v>
      </c>
      <c r="D22" s="110">
        <v>20364</v>
      </c>
      <c r="E22" s="31">
        <v>20364</v>
      </c>
      <c r="F22" s="31"/>
      <c r="G22" s="31"/>
      <c r="H22" s="31"/>
    </row>
    <row r="23" spans="1:8" ht="24" customHeight="1">
      <c r="A23" s="150"/>
      <c r="B23" s="150"/>
      <c r="C23" s="150"/>
      <c r="D23" s="150"/>
      <c r="E23" s="150"/>
      <c r="F23" s="150"/>
      <c r="G23" s="150"/>
      <c r="H23" s="150"/>
    </row>
    <row r="24" spans="1:8" ht="24" customHeight="1">
      <c r="A24" s="150"/>
      <c r="B24" s="150"/>
      <c r="C24" s="150"/>
      <c r="D24" s="150"/>
      <c r="E24" s="150"/>
      <c r="F24" s="150"/>
      <c r="G24" s="150"/>
      <c r="H24" s="150"/>
    </row>
    <row r="25" spans="1:8" ht="24" customHeight="1">
      <c r="A25" s="150"/>
      <c r="B25" s="150"/>
      <c r="C25" s="150"/>
      <c r="D25" s="150"/>
      <c r="E25" s="150"/>
      <c r="F25" s="150"/>
      <c r="G25" s="150"/>
      <c r="H25" s="150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11" sqref="E1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89" t="s">
        <v>111</v>
      </c>
      <c r="B1" s="90"/>
      <c r="C1" s="90"/>
      <c r="D1" s="90"/>
      <c r="E1" s="90"/>
    </row>
    <row r="2" spans="1:5" s="1" customFormat="1" ht="15.75" customHeight="1">
      <c r="A2" s="91" t="s">
        <v>1</v>
      </c>
      <c r="B2" s="91"/>
      <c r="C2" s="92"/>
      <c r="D2" s="92"/>
      <c r="E2" s="93" t="s">
        <v>2</v>
      </c>
    </row>
    <row r="3" spans="1:5" s="1" customFormat="1" ht="24.75" customHeight="1">
      <c r="A3" s="75" t="s">
        <v>112</v>
      </c>
      <c r="B3" s="75"/>
      <c r="C3" s="75" t="s">
        <v>113</v>
      </c>
      <c r="D3" s="75"/>
      <c r="E3" s="75"/>
    </row>
    <row r="4" spans="1:5" s="1" customFormat="1" ht="33.75" customHeight="1">
      <c r="A4" s="75" t="s">
        <v>114</v>
      </c>
      <c r="B4" s="75" t="s">
        <v>115</v>
      </c>
      <c r="C4" s="75" t="s">
        <v>84</v>
      </c>
      <c r="D4" s="75" t="s">
        <v>116</v>
      </c>
      <c r="E4" s="75" t="s">
        <v>117</v>
      </c>
    </row>
    <row r="5" spans="1:5" s="1" customFormat="1" ht="20.25" customHeight="1">
      <c r="A5" s="75" t="s">
        <v>64</v>
      </c>
      <c r="B5" s="75" t="s">
        <v>64</v>
      </c>
      <c r="C5" s="75">
        <v>1</v>
      </c>
      <c r="D5" s="75">
        <v>2</v>
      </c>
      <c r="E5" s="75">
        <v>3</v>
      </c>
    </row>
    <row r="6" spans="1:5" s="1" customFormat="1" ht="25.5" customHeight="1">
      <c r="A6" s="94" t="s">
        <v>52</v>
      </c>
      <c r="B6" s="95"/>
      <c r="C6" s="96">
        <f>C7+C21+C49+C61</f>
        <v>715854</v>
      </c>
      <c r="D6" s="96">
        <v>625854</v>
      </c>
      <c r="E6" s="96">
        <v>100000</v>
      </c>
    </row>
    <row r="7" spans="1:5" ht="24" customHeight="1">
      <c r="A7" s="97">
        <v>301</v>
      </c>
      <c r="B7" s="98" t="s">
        <v>118</v>
      </c>
      <c r="C7" s="99">
        <f>SUM(C8:C20)</f>
        <v>549799</v>
      </c>
      <c r="D7" s="99">
        <f>SUM(D8:D20)</f>
        <v>549799</v>
      </c>
      <c r="E7" s="99">
        <f>SUM(E8:E20)</f>
        <v>0</v>
      </c>
    </row>
    <row r="8" spans="1:5" ht="24" customHeight="1">
      <c r="A8" s="100">
        <v>30101</v>
      </c>
      <c r="B8" s="101" t="s">
        <v>119</v>
      </c>
      <c r="C8" s="16">
        <v>187992</v>
      </c>
      <c r="D8" s="16">
        <v>187992</v>
      </c>
      <c r="E8" s="16"/>
    </row>
    <row r="9" spans="1:5" ht="24" customHeight="1">
      <c r="A9" s="100">
        <v>30102</v>
      </c>
      <c r="B9" s="101" t="s">
        <v>120</v>
      </c>
      <c r="C9" s="16">
        <v>160375</v>
      </c>
      <c r="D9" s="16">
        <v>160375</v>
      </c>
      <c r="E9" s="16"/>
    </row>
    <row r="10" spans="1:5" ht="24" customHeight="1">
      <c r="A10" s="100">
        <v>30103</v>
      </c>
      <c r="B10" s="101" t="s">
        <v>121</v>
      </c>
      <c r="C10" s="16">
        <v>57666</v>
      </c>
      <c r="D10" s="16">
        <v>57666</v>
      </c>
      <c r="E10" s="16"/>
    </row>
    <row r="11" spans="1:5" ht="24" customHeight="1">
      <c r="A11" s="100">
        <v>30106</v>
      </c>
      <c r="B11" s="101" t="s">
        <v>122</v>
      </c>
      <c r="C11" s="16"/>
      <c r="D11" s="16"/>
      <c r="E11" s="16"/>
    </row>
    <row r="12" spans="1:5" ht="24" customHeight="1">
      <c r="A12" s="100">
        <v>30107</v>
      </c>
      <c r="B12" s="101" t="s">
        <v>123</v>
      </c>
      <c r="C12" s="16"/>
      <c r="D12" s="16"/>
      <c r="E12" s="16"/>
    </row>
    <row r="13" spans="1:5" ht="24" customHeight="1">
      <c r="A13" s="100">
        <v>30108</v>
      </c>
      <c r="B13" s="101" t="s">
        <v>124</v>
      </c>
      <c r="C13" s="16">
        <v>63688</v>
      </c>
      <c r="D13" s="16">
        <v>63688</v>
      </c>
      <c r="E13" s="16"/>
    </row>
    <row r="14" spans="1:5" ht="24" customHeight="1">
      <c r="A14" s="100">
        <v>30109</v>
      </c>
      <c r="B14" s="101" t="s">
        <v>125</v>
      </c>
      <c r="C14" s="16"/>
      <c r="D14" s="16"/>
      <c r="E14" s="16"/>
    </row>
    <row r="15" spans="1:5" ht="24" customHeight="1">
      <c r="A15" s="100">
        <v>30110</v>
      </c>
      <c r="B15" s="101" t="s">
        <v>126</v>
      </c>
      <c r="C15" s="16">
        <v>25475</v>
      </c>
      <c r="D15" s="16">
        <v>25475</v>
      </c>
      <c r="E15" s="16"/>
    </row>
    <row r="16" spans="1:5" ht="24" customHeight="1">
      <c r="A16" s="100">
        <v>30111</v>
      </c>
      <c r="B16" s="101" t="s">
        <v>127</v>
      </c>
      <c r="C16" s="16">
        <v>9321</v>
      </c>
      <c r="D16" s="16">
        <v>9321</v>
      </c>
      <c r="E16" s="16"/>
    </row>
    <row r="17" spans="1:5" ht="24" customHeight="1">
      <c r="A17" s="100">
        <v>30112</v>
      </c>
      <c r="B17" s="101" t="s">
        <v>128</v>
      </c>
      <c r="C17" s="16">
        <v>1592</v>
      </c>
      <c r="D17" s="16">
        <v>1592</v>
      </c>
      <c r="E17" s="16"/>
    </row>
    <row r="18" spans="1:5" ht="24" customHeight="1">
      <c r="A18" s="102">
        <v>30113</v>
      </c>
      <c r="B18" s="103" t="s">
        <v>76</v>
      </c>
      <c r="C18" s="104">
        <v>41240</v>
      </c>
      <c r="D18" s="104">
        <v>41240</v>
      </c>
      <c r="E18" s="104"/>
    </row>
    <row r="19" spans="1:5" ht="24" customHeight="1">
      <c r="A19" s="100">
        <v>30114</v>
      </c>
      <c r="B19" s="101" t="s">
        <v>129</v>
      </c>
      <c r="C19" s="16">
        <v>2450</v>
      </c>
      <c r="D19" s="16">
        <v>2450</v>
      </c>
      <c r="E19" s="16"/>
    </row>
    <row r="20" spans="1:5" ht="24" customHeight="1">
      <c r="A20" s="100">
        <v>30199</v>
      </c>
      <c r="B20" s="101" t="s">
        <v>130</v>
      </c>
      <c r="C20" s="16"/>
      <c r="D20" s="16"/>
      <c r="E20" s="16"/>
    </row>
    <row r="21" spans="1:5" ht="24" customHeight="1">
      <c r="A21" s="97">
        <v>302</v>
      </c>
      <c r="B21" s="98" t="s">
        <v>131</v>
      </c>
      <c r="C21" s="99">
        <f>SUM(C22:C48)</f>
        <v>155215</v>
      </c>
      <c r="D21" s="99">
        <f>SUM(D22:D48)</f>
        <v>65215</v>
      </c>
      <c r="E21" s="99">
        <v>90000</v>
      </c>
    </row>
    <row r="22" spans="1:5" ht="24" customHeight="1">
      <c r="A22" s="100">
        <v>30201</v>
      </c>
      <c r="B22" s="101" t="s">
        <v>132</v>
      </c>
      <c r="C22" s="16">
        <v>45000</v>
      </c>
      <c r="D22" s="16">
        <v>5000</v>
      </c>
      <c r="E22" s="16">
        <v>40000</v>
      </c>
    </row>
    <row r="23" spans="1:5" ht="24" customHeight="1">
      <c r="A23" s="100">
        <v>30202</v>
      </c>
      <c r="B23" s="101" t="s">
        <v>133</v>
      </c>
      <c r="C23" s="16"/>
      <c r="D23" s="16"/>
      <c r="E23" s="16"/>
    </row>
    <row r="24" spans="1:5" ht="24" customHeight="1">
      <c r="A24" s="100">
        <v>30203</v>
      </c>
      <c r="B24" s="101" t="s">
        <v>134</v>
      </c>
      <c r="C24" s="16"/>
      <c r="D24" s="16"/>
      <c r="E24" s="16"/>
    </row>
    <row r="25" spans="1:5" ht="24" customHeight="1">
      <c r="A25" s="100">
        <v>30204</v>
      </c>
      <c r="B25" s="101" t="s">
        <v>135</v>
      </c>
      <c r="C25" s="16"/>
      <c r="D25" s="16"/>
      <c r="E25" s="16"/>
    </row>
    <row r="26" spans="1:5" ht="24" customHeight="1">
      <c r="A26" s="100">
        <v>30205</v>
      </c>
      <c r="B26" s="101" t="s">
        <v>136</v>
      </c>
      <c r="C26" s="16"/>
      <c r="D26" s="16"/>
      <c r="E26" s="16"/>
    </row>
    <row r="27" spans="1:5" ht="24" customHeight="1">
      <c r="A27" s="100">
        <v>30206</v>
      </c>
      <c r="B27" s="101" t="s">
        <v>137</v>
      </c>
      <c r="C27" s="16"/>
      <c r="D27" s="16"/>
      <c r="E27" s="16"/>
    </row>
    <row r="28" spans="1:5" ht="24" customHeight="1">
      <c r="A28" s="100">
        <v>30207</v>
      </c>
      <c r="B28" s="101" t="s">
        <v>138</v>
      </c>
      <c r="C28" s="16">
        <v>5000</v>
      </c>
      <c r="D28" s="16">
        <v>5000</v>
      </c>
      <c r="E28" s="16"/>
    </row>
    <row r="29" spans="1:5" ht="24" customHeight="1">
      <c r="A29" s="100">
        <v>30208</v>
      </c>
      <c r="B29" s="101" t="s">
        <v>139</v>
      </c>
      <c r="C29" s="16"/>
      <c r="D29" s="16"/>
      <c r="E29" s="16"/>
    </row>
    <row r="30" spans="1:5" ht="24" customHeight="1">
      <c r="A30" s="100">
        <v>30209</v>
      </c>
      <c r="B30" s="101" t="s">
        <v>140</v>
      </c>
      <c r="C30" s="16"/>
      <c r="D30" s="16"/>
      <c r="E30" s="16"/>
    </row>
    <row r="31" spans="1:5" ht="24" customHeight="1">
      <c r="A31" s="100">
        <v>30211</v>
      </c>
      <c r="B31" s="105" t="s">
        <v>141</v>
      </c>
      <c r="C31" s="24">
        <v>18000</v>
      </c>
      <c r="D31" s="52">
        <v>8000</v>
      </c>
      <c r="E31" s="52">
        <v>10000</v>
      </c>
    </row>
    <row r="32" spans="1:5" ht="24" customHeight="1">
      <c r="A32" s="106">
        <v>30212</v>
      </c>
      <c r="B32" s="107" t="s">
        <v>142</v>
      </c>
      <c r="C32" s="31"/>
      <c r="D32" s="31"/>
      <c r="E32" s="31"/>
    </row>
    <row r="33" spans="1:5" ht="24" customHeight="1">
      <c r="A33" s="106">
        <v>30213</v>
      </c>
      <c r="B33" s="107" t="s">
        <v>143</v>
      </c>
      <c r="C33" s="31"/>
      <c r="D33" s="31"/>
      <c r="E33" s="31"/>
    </row>
    <row r="34" spans="1:5" ht="24" customHeight="1">
      <c r="A34" s="106">
        <v>30214</v>
      </c>
      <c r="B34" s="107" t="s">
        <v>144</v>
      </c>
      <c r="C34" s="31"/>
      <c r="D34" s="31"/>
      <c r="E34" s="31"/>
    </row>
    <row r="35" spans="1:5" ht="24" customHeight="1">
      <c r="A35" s="106">
        <v>30215</v>
      </c>
      <c r="B35" s="107" t="s">
        <v>145</v>
      </c>
      <c r="C35" s="31"/>
      <c r="D35" s="108"/>
      <c r="E35" s="31"/>
    </row>
    <row r="36" spans="1:5" ht="24" customHeight="1">
      <c r="A36" s="106">
        <v>30216</v>
      </c>
      <c r="B36" s="107" t="s">
        <v>146</v>
      </c>
      <c r="C36" s="109">
        <v>30000</v>
      </c>
      <c r="D36" s="31"/>
      <c r="E36" s="110">
        <v>30000</v>
      </c>
    </row>
    <row r="37" spans="1:5" ht="24" customHeight="1">
      <c r="A37" s="106">
        <v>30217</v>
      </c>
      <c r="B37" s="107" t="s">
        <v>147</v>
      </c>
      <c r="C37" s="109">
        <v>2000</v>
      </c>
      <c r="D37" s="31">
        <v>2000</v>
      </c>
      <c r="E37" s="110">
        <v>0</v>
      </c>
    </row>
    <row r="38" spans="1:5" ht="24" customHeight="1">
      <c r="A38" s="106">
        <v>30218</v>
      </c>
      <c r="B38" s="107" t="s">
        <v>148</v>
      </c>
      <c r="C38" s="109"/>
      <c r="D38" s="31"/>
      <c r="E38" s="110"/>
    </row>
    <row r="39" spans="1:5" ht="24" customHeight="1">
      <c r="A39" s="106">
        <v>30224</v>
      </c>
      <c r="B39" s="107" t="s">
        <v>149</v>
      </c>
      <c r="C39" s="109"/>
      <c r="D39" s="31"/>
      <c r="E39" s="110"/>
    </row>
    <row r="40" spans="1:5" ht="24" customHeight="1">
      <c r="A40" s="106">
        <v>30225</v>
      </c>
      <c r="B40" s="107" t="s">
        <v>150</v>
      </c>
      <c r="C40" s="109"/>
      <c r="D40" s="31"/>
      <c r="E40" s="110"/>
    </row>
    <row r="41" spans="1:5" ht="24" customHeight="1">
      <c r="A41" s="106">
        <v>30226</v>
      </c>
      <c r="B41" s="107" t="s">
        <v>151</v>
      </c>
      <c r="C41" s="109">
        <v>10000</v>
      </c>
      <c r="D41" s="31"/>
      <c r="E41" s="110">
        <v>10000</v>
      </c>
    </row>
    <row r="42" spans="1:5" ht="24" customHeight="1">
      <c r="A42" s="106">
        <v>30227</v>
      </c>
      <c r="B42" s="107" t="s">
        <v>152</v>
      </c>
      <c r="C42" s="31"/>
      <c r="D42" s="111"/>
      <c r="E42" s="31"/>
    </row>
    <row r="43" spans="1:5" ht="24" customHeight="1">
      <c r="A43" s="106">
        <v>30228</v>
      </c>
      <c r="B43" s="107" t="s">
        <v>153</v>
      </c>
      <c r="C43" s="31">
        <v>6055</v>
      </c>
      <c r="D43" s="31">
        <v>6055</v>
      </c>
      <c r="E43" s="31"/>
    </row>
    <row r="44" spans="1:5" ht="24" customHeight="1">
      <c r="A44" s="106">
        <v>30229</v>
      </c>
      <c r="B44" s="107" t="s">
        <v>154</v>
      </c>
      <c r="C44" s="31"/>
      <c r="D44" s="31"/>
      <c r="E44" s="31"/>
    </row>
    <row r="45" spans="1:5" ht="24" customHeight="1">
      <c r="A45" s="106">
        <v>30231</v>
      </c>
      <c r="B45" s="107" t="s">
        <v>155</v>
      </c>
      <c r="C45" s="31"/>
      <c r="D45" s="31"/>
      <c r="E45" s="31"/>
    </row>
    <row r="46" spans="1:5" ht="24" customHeight="1">
      <c r="A46" s="106">
        <v>30239</v>
      </c>
      <c r="B46" s="107" t="s">
        <v>156</v>
      </c>
      <c r="C46" s="31">
        <v>34560</v>
      </c>
      <c r="D46" s="31">
        <v>34560</v>
      </c>
      <c r="E46" s="31"/>
    </row>
    <row r="47" spans="1:5" ht="24" customHeight="1">
      <c r="A47" s="106">
        <v>30240</v>
      </c>
      <c r="B47" s="107" t="s">
        <v>157</v>
      </c>
      <c r="C47" s="31"/>
      <c r="D47" s="31"/>
      <c r="E47" s="31"/>
    </row>
    <row r="48" spans="1:5" ht="24" customHeight="1">
      <c r="A48" s="106">
        <v>30299</v>
      </c>
      <c r="B48" s="107" t="s">
        <v>158</v>
      </c>
      <c r="C48" s="31">
        <v>4600</v>
      </c>
      <c r="D48" s="31">
        <v>4600</v>
      </c>
      <c r="E48" s="31"/>
    </row>
    <row r="49" spans="1:5" ht="24" customHeight="1">
      <c r="A49" s="112">
        <v>303</v>
      </c>
      <c r="B49" s="113" t="s">
        <v>159</v>
      </c>
      <c r="C49" s="31">
        <f>SUM(C50:C60)</f>
        <v>840</v>
      </c>
      <c r="D49" s="31">
        <f>SUM(D50:D60)</f>
        <v>840</v>
      </c>
      <c r="E49" s="31">
        <f>SUM(E50:E60)</f>
        <v>0</v>
      </c>
    </row>
    <row r="50" spans="1:5" ht="24" customHeight="1">
      <c r="A50" s="106">
        <v>30301</v>
      </c>
      <c r="B50" s="107" t="s">
        <v>160</v>
      </c>
      <c r="C50" s="31"/>
      <c r="D50" s="31"/>
      <c r="E50" s="31"/>
    </row>
    <row r="51" spans="1:5" ht="24" customHeight="1">
      <c r="A51" s="106">
        <v>30302</v>
      </c>
      <c r="B51" s="107" t="s">
        <v>161</v>
      </c>
      <c r="C51" s="31"/>
      <c r="D51" s="31"/>
      <c r="E51" s="31"/>
    </row>
    <row r="52" spans="1:5" ht="24" customHeight="1">
      <c r="A52" s="106">
        <v>30303</v>
      </c>
      <c r="B52" s="107" t="s">
        <v>162</v>
      </c>
      <c r="C52" s="31"/>
      <c r="D52" s="31"/>
      <c r="E52" s="31"/>
    </row>
    <row r="53" spans="1:5" ht="24" customHeight="1">
      <c r="A53" s="106">
        <v>30304</v>
      </c>
      <c r="B53" s="107" t="s">
        <v>163</v>
      </c>
      <c r="C53" s="31"/>
      <c r="D53" s="31"/>
      <c r="E53" s="31"/>
    </row>
    <row r="54" spans="1:5" ht="24" customHeight="1">
      <c r="A54" s="106">
        <v>30305</v>
      </c>
      <c r="B54" s="107" t="s">
        <v>164</v>
      </c>
      <c r="C54" s="31"/>
      <c r="D54" s="31"/>
      <c r="E54" s="31"/>
    </row>
    <row r="55" spans="1:5" ht="24" customHeight="1">
      <c r="A55" s="106">
        <v>30306</v>
      </c>
      <c r="B55" s="107" t="s">
        <v>165</v>
      </c>
      <c r="C55" s="31"/>
      <c r="D55" s="31"/>
      <c r="E55" s="31"/>
    </row>
    <row r="56" spans="1:5" ht="24" customHeight="1">
      <c r="A56" s="106">
        <v>30307</v>
      </c>
      <c r="B56" s="107" t="s">
        <v>166</v>
      </c>
      <c r="C56" s="31"/>
      <c r="D56" s="31"/>
      <c r="E56" s="31"/>
    </row>
    <row r="57" spans="1:5" ht="24" customHeight="1">
      <c r="A57" s="106">
        <v>30308</v>
      </c>
      <c r="B57" s="107" t="s">
        <v>167</v>
      </c>
      <c r="C57" s="31"/>
      <c r="D57" s="31"/>
      <c r="E57" s="31"/>
    </row>
    <row r="58" spans="1:5" ht="24" customHeight="1">
      <c r="A58" s="106">
        <v>30309</v>
      </c>
      <c r="B58" s="107" t="s">
        <v>168</v>
      </c>
      <c r="C58" s="31"/>
      <c r="D58" s="31"/>
      <c r="E58" s="31"/>
    </row>
    <row r="59" spans="1:5" ht="24" customHeight="1">
      <c r="A59" s="106">
        <v>30310</v>
      </c>
      <c r="B59" s="107" t="s">
        <v>169</v>
      </c>
      <c r="C59" s="31"/>
      <c r="D59" s="31"/>
      <c r="E59" s="31"/>
    </row>
    <row r="60" spans="1:5" ht="24" customHeight="1">
      <c r="A60" s="106">
        <v>30399</v>
      </c>
      <c r="B60" s="107" t="s">
        <v>170</v>
      </c>
      <c r="C60" s="31">
        <v>840</v>
      </c>
      <c r="D60" s="108">
        <v>840</v>
      </c>
      <c r="E60" s="108"/>
    </row>
    <row r="61" spans="1:5" ht="24" customHeight="1">
      <c r="A61" s="112">
        <v>310</v>
      </c>
      <c r="B61" s="113" t="s">
        <v>171</v>
      </c>
      <c r="C61" s="109">
        <f>SUM(C62:C65)</f>
        <v>10000</v>
      </c>
      <c r="D61" s="31"/>
      <c r="E61" s="31">
        <v>10000</v>
      </c>
    </row>
    <row r="62" spans="1:5" ht="24" customHeight="1">
      <c r="A62" s="106">
        <v>31002</v>
      </c>
      <c r="B62" s="107" t="s">
        <v>172</v>
      </c>
      <c r="C62" s="109">
        <v>10000</v>
      </c>
      <c r="D62" s="31"/>
      <c r="E62" s="31">
        <v>10000</v>
      </c>
    </row>
    <row r="63" spans="1:5" ht="24" customHeight="1">
      <c r="A63" s="106">
        <v>31003</v>
      </c>
      <c r="B63" s="107" t="s">
        <v>173</v>
      </c>
      <c r="C63" s="31"/>
      <c r="D63" s="111"/>
      <c r="E63" s="111"/>
    </row>
    <row r="64" spans="1:5" ht="24" customHeight="1">
      <c r="A64" s="106">
        <v>31007</v>
      </c>
      <c r="B64" s="107" t="s">
        <v>174</v>
      </c>
      <c r="C64" s="31"/>
      <c r="D64" s="31"/>
      <c r="E64" s="31"/>
    </row>
    <row r="65" spans="1:5" ht="24" customHeight="1">
      <c r="A65" s="106">
        <v>31099</v>
      </c>
      <c r="B65" s="107" t="s">
        <v>175</v>
      </c>
      <c r="C65" s="31"/>
      <c r="D65" s="31"/>
      <c r="E65" s="31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W14" sqref="W14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79" t="s">
        <v>176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1" customFormat="1" ht="20.25" customHeight="1">
      <c r="A3" s="64" t="s">
        <v>177</v>
      </c>
      <c r="B3" s="64" t="s">
        <v>178</v>
      </c>
      <c r="C3" s="64"/>
      <c r="D3" s="64"/>
      <c r="E3" s="64"/>
      <c r="F3" s="64"/>
      <c r="G3" s="64"/>
      <c r="H3" s="64" t="s">
        <v>81</v>
      </c>
      <c r="I3" s="64"/>
      <c r="J3" s="64"/>
      <c r="K3" s="64"/>
      <c r="L3" s="64"/>
      <c r="M3" s="64"/>
      <c r="N3" s="64" t="s">
        <v>82</v>
      </c>
      <c r="O3" s="64"/>
      <c r="P3" s="64"/>
      <c r="Q3" s="64"/>
      <c r="R3" s="64"/>
      <c r="S3" s="64"/>
    </row>
    <row r="4" spans="1:19" s="1" customFormat="1" ht="21.75" customHeight="1">
      <c r="A4" s="64"/>
      <c r="B4" s="64" t="s">
        <v>84</v>
      </c>
      <c r="C4" s="64" t="s">
        <v>179</v>
      </c>
      <c r="D4" s="64" t="s">
        <v>180</v>
      </c>
      <c r="E4" s="64"/>
      <c r="F4" s="64"/>
      <c r="G4" s="64" t="s">
        <v>181</v>
      </c>
      <c r="H4" s="64" t="s">
        <v>84</v>
      </c>
      <c r="I4" s="64" t="s">
        <v>179</v>
      </c>
      <c r="J4" s="64" t="s">
        <v>180</v>
      </c>
      <c r="K4" s="64"/>
      <c r="L4" s="64"/>
      <c r="M4" s="64" t="s">
        <v>147</v>
      </c>
      <c r="N4" s="64" t="s">
        <v>84</v>
      </c>
      <c r="O4" s="64" t="s">
        <v>179</v>
      </c>
      <c r="P4" s="64" t="s">
        <v>180</v>
      </c>
      <c r="Q4" s="64"/>
      <c r="R4" s="64"/>
      <c r="S4" s="64" t="s">
        <v>147</v>
      </c>
    </row>
    <row r="5" spans="1:19" s="1" customFormat="1" ht="33.75" customHeight="1">
      <c r="A5" s="64"/>
      <c r="B5" s="81"/>
      <c r="C5" s="64"/>
      <c r="D5" s="64" t="s">
        <v>12</v>
      </c>
      <c r="E5" s="64" t="s">
        <v>182</v>
      </c>
      <c r="F5" s="64" t="s">
        <v>183</v>
      </c>
      <c r="G5" s="64"/>
      <c r="H5" s="81"/>
      <c r="I5" s="64"/>
      <c r="J5" s="64" t="s">
        <v>12</v>
      </c>
      <c r="K5" s="64" t="s">
        <v>184</v>
      </c>
      <c r="L5" s="64" t="s">
        <v>183</v>
      </c>
      <c r="M5" s="64"/>
      <c r="N5" s="81"/>
      <c r="O5" s="64"/>
      <c r="P5" s="64" t="s">
        <v>12</v>
      </c>
      <c r="Q5" s="64" t="s">
        <v>184</v>
      </c>
      <c r="R5" s="64" t="s">
        <v>183</v>
      </c>
      <c r="S5" s="64"/>
    </row>
    <row r="6" spans="1:19" s="1" customFormat="1" ht="20.25" customHeight="1">
      <c r="A6" s="82" t="s">
        <v>64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2" s="1" customFormat="1" ht="21.75" customHeight="1">
      <c r="A7" s="83" t="s">
        <v>92</v>
      </c>
      <c r="B7" s="84">
        <v>7000</v>
      </c>
      <c r="C7" s="84"/>
      <c r="D7" s="84"/>
      <c r="E7" s="84"/>
      <c r="F7" s="84"/>
      <c r="G7" s="84">
        <v>7000</v>
      </c>
      <c r="H7" s="84">
        <f>I7+J7+M7</f>
        <v>200</v>
      </c>
      <c r="I7" s="84"/>
      <c r="J7" s="84"/>
      <c r="K7" s="84"/>
      <c r="L7" s="84"/>
      <c r="M7" s="84">
        <v>200</v>
      </c>
      <c r="N7" s="87">
        <f>O7+P7+S7</f>
        <v>2000</v>
      </c>
      <c r="O7" s="87"/>
      <c r="P7" s="87"/>
      <c r="Q7" s="87"/>
      <c r="R7" s="87"/>
      <c r="S7" s="87">
        <v>2000</v>
      </c>
      <c r="T7" s="88"/>
      <c r="U7" s="88"/>
      <c r="V7" s="88"/>
    </row>
    <row r="8" spans="1:19" ht="24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ht="24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ht="24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24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ht="24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ht="24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19" ht="24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ht="24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ht="24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24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24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15" sqref="F15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70" t="s">
        <v>185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ht="14.25" customHeight="1">
      <c r="A2" s="7" t="s">
        <v>1</v>
      </c>
      <c r="J2" s="74" t="s">
        <v>2</v>
      </c>
    </row>
    <row r="3" spans="1:10" s="1" customFormat="1" ht="25.5" customHeight="1">
      <c r="A3" s="9" t="s">
        <v>51</v>
      </c>
      <c r="B3" s="9"/>
      <c r="C3" s="9" t="s">
        <v>186</v>
      </c>
      <c r="D3" s="9" t="s">
        <v>82</v>
      </c>
      <c r="E3" s="9"/>
      <c r="F3" s="9"/>
      <c r="G3" s="9"/>
      <c r="H3" s="9"/>
      <c r="I3" s="9" t="s">
        <v>187</v>
      </c>
      <c r="J3" s="75"/>
    </row>
    <row r="4" spans="1:10" s="1" customFormat="1" ht="15" customHeight="1">
      <c r="A4" s="9" t="s">
        <v>188</v>
      </c>
      <c r="B4" s="9" t="s">
        <v>90</v>
      </c>
      <c r="C4" s="9"/>
      <c r="D4" s="9" t="s">
        <v>12</v>
      </c>
      <c r="E4" s="9" t="s">
        <v>85</v>
      </c>
      <c r="F4" s="9"/>
      <c r="G4" s="9"/>
      <c r="H4" s="9" t="s">
        <v>86</v>
      </c>
      <c r="I4" s="9" t="s">
        <v>87</v>
      </c>
      <c r="J4" s="75" t="s">
        <v>88</v>
      </c>
    </row>
    <row r="5" spans="1:10" s="1" customFormat="1" ht="23.25" customHeight="1">
      <c r="A5" s="9"/>
      <c r="B5" s="9"/>
      <c r="C5" s="9"/>
      <c r="D5" s="9"/>
      <c r="E5" s="9" t="s">
        <v>12</v>
      </c>
      <c r="F5" s="9" t="s">
        <v>189</v>
      </c>
      <c r="G5" s="9" t="s">
        <v>190</v>
      </c>
      <c r="H5" s="9"/>
      <c r="I5" s="9"/>
      <c r="J5" s="75"/>
    </row>
    <row r="6" spans="1:10" s="1" customFormat="1" ht="20.25" customHeight="1">
      <c r="A6" s="10" t="s">
        <v>64</v>
      </c>
      <c r="B6" s="10" t="s">
        <v>64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s="1" customFormat="1" ht="20.25" customHeight="1">
      <c r="A7" s="71"/>
      <c r="B7" s="71"/>
      <c r="C7" s="72">
        <v>0</v>
      </c>
      <c r="D7" s="72">
        <f>E7+H7</f>
        <v>0</v>
      </c>
      <c r="E7" s="72">
        <f>F7+G7</f>
        <v>0</v>
      </c>
      <c r="F7" s="72">
        <v>0</v>
      </c>
      <c r="G7" s="72">
        <v>0</v>
      </c>
      <c r="H7" s="72">
        <v>0</v>
      </c>
      <c r="I7" s="76">
        <f>D7-C7</f>
        <v>0</v>
      </c>
      <c r="J7" s="77">
        <v>0</v>
      </c>
    </row>
    <row r="8" spans="1:10" ht="24" customHeight="1">
      <c r="A8" s="73"/>
      <c r="B8" s="73"/>
      <c r="C8" s="16"/>
      <c r="D8" s="16"/>
      <c r="E8" s="16"/>
      <c r="F8" s="16"/>
      <c r="G8" s="16"/>
      <c r="H8" s="16"/>
      <c r="I8" s="16"/>
      <c r="J8" s="78"/>
    </row>
    <row r="9" spans="1:10" ht="24" customHeight="1">
      <c r="A9" s="73"/>
      <c r="B9" s="73"/>
      <c r="C9" s="16"/>
      <c r="D9" s="16"/>
      <c r="E9" s="16"/>
      <c r="F9" s="16"/>
      <c r="G9" s="16"/>
      <c r="H9" s="16"/>
      <c r="I9" s="16"/>
      <c r="J9" s="78"/>
    </row>
    <row r="10" spans="1:10" ht="24" customHeight="1">
      <c r="A10" s="73"/>
      <c r="B10" s="73"/>
      <c r="C10" s="16"/>
      <c r="D10" s="16"/>
      <c r="E10" s="16"/>
      <c r="F10" s="16"/>
      <c r="G10" s="16"/>
      <c r="H10" s="16"/>
      <c r="I10" s="16"/>
      <c r="J10" s="78"/>
    </row>
    <row r="11" spans="1:10" ht="24" customHeight="1">
      <c r="A11" s="73"/>
      <c r="B11" s="73"/>
      <c r="C11" s="16"/>
      <c r="D11" s="16"/>
      <c r="E11" s="16"/>
      <c r="F11" s="16"/>
      <c r="G11" s="16"/>
      <c r="H11" s="16"/>
      <c r="I11" s="16"/>
      <c r="J11" s="78"/>
    </row>
    <row r="12" spans="1:10" ht="24" customHeight="1">
      <c r="A12" s="73"/>
      <c r="B12" s="73"/>
      <c r="C12" s="16"/>
      <c r="D12" s="16"/>
      <c r="E12" s="16"/>
      <c r="F12" s="16"/>
      <c r="G12" s="16"/>
      <c r="H12" s="16"/>
      <c r="I12" s="16"/>
      <c r="J12" s="78"/>
    </row>
    <row r="13" spans="1:13" ht="24" customHeight="1">
      <c r="A13" s="73"/>
      <c r="B13" s="73"/>
      <c r="C13" s="16"/>
      <c r="D13" s="16"/>
      <c r="E13" s="16"/>
      <c r="F13" s="16"/>
      <c r="G13" s="16"/>
      <c r="H13" s="16"/>
      <c r="I13" s="16"/>
      <c r="J13" s="78"/>
      <c r="M13" t="s">
        <v>191</v>
      </c>
    </row>
    <row r="14" spans="1:10" ht="24" customHeight="1">
      <c r="A14" s="73"/>
      <c r="B14" s="73"/>
      <c r="C14" s="16"/>
      <c r="D14" s="16"/>
      <c r="E14" s="16"/>
      <c r="F14" s="16"/>
      <c r="G14" s="16"/>
      <c r="H14" s="16"/>
      <c r="I14" s="16"/>
      <c r="J14" s="78"/>
    </row>
    <row r="15" spans="1:10" ht="24" customHeight="1">
      <c r="A15" s="73"/>
      <c r="B15" s="73"/>
      <c r="C15" s="16"/>
      <c r="D15" s="16"/>
      <c r="E15" s="16"/>
      <c r="F15" s="16"/>
      <c r="G15" s="16"/>
      <c r="H15" s="16"/>
      <c r="I15" s="16"/>
      <c r="J15" s="78"/>
    </row>
    <row r="16" spans="1:10" ht="24" customHeight="1">
      <c r="A16" s="73"/>
      <c r="B16" s="73"/>
      <c r="C16" s="16"/>
      <c r="D16" s="16"/>
      <c r="E16" s="16"/>
      <c r="F16" s="16"/>
      <c r="G16" s="16"/>
      <c r="H16" s="16"/>
      <c r="I16" s="16"/>
      <c r="J16" s="78"/>
    </row>
    <row r="17" spans="1:10" ht="24" customHeight="1">
      <c r="A17" s="73"/>
      <c r="B17" s="73"/>
      <c r="C17" s="16"/>
      <c r="D17" s="16"/>
      <c r="E17" s="16"/>
      <c r="F17" s="16"/>
      <c r="G17" s="16"/>
      <c r="H17" s="16"/>
      <c r="I17" s="16"/>
      <c r="J17" s="78"/>
    </row>
    <row r="18" spans="1:10" ht="24" customHeight="1">
      <c r="A18" s="73"/>
      <c r="B18" s="73"/>
      <c r="C18" s="16"/>
      <c r="D18" s="16"/>
      <c r="E18" s="16"/>
      <c r="F18" s="16"/>
      <c r="G18" s="16"/>
      <c r="H18" s="16"/>
      <c r="I18" s="16"/>
      <c r="J18" s="78"/>
    </row>
    <row r="19" spans="1:10" ht="24" customHeight="1">
      <c r="A19" s="73"/>
      <c r="B19" s="73"/>
      <c r="C19" s="16"/>
      <c r="D19" s="16"/>
      <c r="E19" s="16"/>
      <c r="F19" s="16"/>
      <c r="G19" s="16"/>
      <c r="H19" s="16"/>
      <c r="I19" s="16"/>
      <c r="J19" s="78"/>
    </row>
    <row r="20" spans="1:10" ht="24" customHeight="1">
      <c r="A20" s="73"/>
      <c r="B20" s="73"/>
      <c r="C20" s="16"/>
      <c r="D20" s="16"/>
      <c r="E20" s="16"/>
      <c r="F20" s="16"/>
      <c r="G20" s="16"/>
      <c r="H20" s="16"/>
      <c r="I20" s="16"/>
      <c r="J20" s="78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2" sqref="A2:B2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54" t="s">
        <v>192</v>
      </c>
      <c r="B1" s="54"/>
      <c r="C1" s="54"/>
      <c r="D1" s="54"/>
    </row>
    <row r="2" spans="1:4" s="53" customFormat="1" ht="18.75" customHeight="1">
      <c r="A2" s="55" t="s">
        <v>1</v>
      </c>
      <c r="B2" s="55"/>
      <c r="C2" s="56"/>
      <c r="D2" s="57" t="s">
        <v>2</v>
      </c>
    </row>
    <row r="3" spans="1:4" s="1" customFormat="1" ht="19.5" customHeight="1">
      <c r="A3" s="58" t="s">
        <v>193</v>
      </c>
      <c r="B3" s="58"/>
      <c r="C3" s="58" t="s">
        <v>194</v>
      </c>
      <c r="D3" s="58"/>
    </row>
    <row r="4" spans="1:4" s="1" customFormat="1" ht="15" customHeight="1">
      <c r="A4" s="58" t="s">
        <v>195</v>
      </c>
      <c r="B4" s="58" t="s">
        <v>6</v>
      </c>
      <c r="C4" s="58" t="s">
        <v>195</v>
      </c>
      <c r="D4" s="58" t="s">
        <v>6</v>
      </c>
    </row>
    <row r="5" spans="1:4" s="1" customFormat="1" ht="24" customHeight="1">
      <c r="A5" s="59" t="s">
        <v>196</v>
      </c>
      <c r="B5" s="60">
        <v>715854</v>
      </c>
      <c r="C5" s="59" t="s">
        <v>197</v>
      </c>
      <c r="D5" s="60">
        <f>D6+D7</f>
        <v>715854</v>
      </c>
    </row>
    <row r="6" spans="1:4" s="1" customFormat="1" ht="24" customHeight="1">
      <c r="A6" s="59" t="s">
        <v>198</v>
      </c>
      <c r="B6" s="60"/>
      <c r="C6" s="61" t="s">
        <v>199</v>
      </c>
      <c r="D6" s="60">
        <v>715854</v>
      </c>
    </row>
    <row r="7" spans="1:4" s="1" customFormat="1" ht="24" customHeight="1">
      <c r="A7" s="59" t="s">
        <v>200</v>
      </c>
      <c r="B7" s="60"/>
      <c r="C7" s="61" t="s">
        <v>201</v>
      </c>
      <c r="D7" s="60"/>
    </row>
    <row r="8" spans="1:4" s="1" customFormat="1" ht="24" customHeight="1">
      <c r="A8" s="59" t="s">
        <v>202</v>
      </c>
      <c r="B8" s="60">
        <f>B9+B10</f>
        <v>0</v>
      </c>
      <c r="C8" s="59" t="s">
        <v>203</v>
      </c>
      <c r="D8" s="60">
        <f>D9+D10</f>
        <v>0</v>
      </c>
    </row>
    <row r="9" spans="1:4" s="1" customFormat="1" ht="24" customHeight="1">
      <c r="A9" s="59" t="s">
        <v>204</v>
      </c>
      <c r="B9" s="60"/>
      <c r="C9" s="61" t="s">
        <v>199</v>
      </c>
      <c r="D9" s="60"/>
    </row>
    <row r="10" spans="1:4" s="1" customFormat="1" ht="24" customHeight="1">
      <c r="A10" s="59" t="s">
        <v>205</v>
      </c>
      <c r="B10" s="60"/>
      <c r="C10" s="61" t="s">
        <v>201</v>
      </c>
      <c r="D10" s="60"/>
    </row>
    <row r="11" spans="1:4" s="1" customFormat="1" ht="24" customHeight="1">
      <c r="A11" s="59" t="s">
        <v>206</v>
      </c>
      <c r="B11" s="60"/>
      <c r="C11" s="59" t="s">
        <v>207</v>
      </c>
      <c r="D11" s="60"/>
    </row>
    <row r="12" spans="1:4" s="1" customFormat="1" ht="24" customHeight="1">
      <c r="A12" s="59" t="s">
        <v>208</v>
      </c>
      <c r="B12" s="60"/>
      <c r="C12" s="59" t="s">
        <v>209</v>
      </c>
      <c r="D12" s="59"/>
    </row>
    <row r="13" spans="1:4" s="1" customFormat="1" ht="24" customHeight="1">
      <c r="A13" s="59" t="s">
        <v>210</v>
      </c>
      <c r="B13" s="60"/>
      <c r="C13" s="59" t="s">
        <v>211</v>
      </c>
      <c r="D13" s="59"/>
    </row>
    <row r="14" spans="1:4" s="1" customFormat="1" ht="24" customHeight="1">
      <c r="A14" s="59" t="s">
        <v>212</v>
      </c>
      <c r="B14" s="60"/>
      <c r="C14" s="59" t="s">
        <v>213</v>
      </c>
      <c r="D14" s="59"/>
    </row>
    <row r="15" spans="1:4" s="1" customFormat="1" ht="24" customHeight="1">
      <c r="A15" s="59" t="s">
        <v>214</v>
      </c>
      <c r="B15" s="60"/>
      <c r="C15" s="59" t="s">
        <v>215</v>
      </c>
      <c r="D15" s="59"/>
    </row>
    <row r="16" spans="1:4" s="1" customFormat="1" ht="24" customHeight="1">
      <c r="A16" s="59" t="s">
        <v>216</v>
      </c>
      <c r="B16" s="60"/>
      <c r="C16" s="59" t="s">
        <v>217</v>
      </c>
      <c r="D16" s="59"/>
    </row>
    <row r="17" spans="1:4" s="1" customFormat="1" ht="24" customHeight="1">
      <c r="A17" s="59" t="s">
        <v>218</v>
      </c>
      <c r="B17" s="60"/>
      <c r="C17" s="59"/>
      <c r="D17" s="59"/>
    </row>
    <row r="18" spans="1:4" s="1" customFormat="1" ht="24" customHeight="1">
      <c r="A18" s="61"/>
      <c r="B18" s="60"/>
      <c r="C18" s="59"/>
      <c r="D18" s="59"/>
    </row>
    <row r="19" spans="1:4" s="1" customFormat="1" ht="24" customHeight="1">
      <c r="A19" s="62" t="s">
        <v>219</v>
      </c>
      <c r="B19" s="63">
        <f>B5+B8+B11+B12+B13+B14+B15+B16+B17</f>
        <v>715854</v>
      </c>
      <c r="C19" s="62" t="s">
        <v>220</v>
      </c>
      <c r="D19" s="63">
        <f>D5+D8+D11+D12+D13+D14+D15+D16</f>
        <v>715854</v>
      </c>
    </row>
    <row r="20" spans="1:4" s="1" customFormat="1" ht="24" customHeight="1">
      <c r="A20" s="64"/>
      <c r="B20" s="65"/>
      <c r="C20" s="64"/>
      <c r="D20" s="65"/>
    </row>
    <row r="21" spans="1:4" s="1" customFormat="1" ht="24" customHeight="1">
      <c r="A21" s="59" t="s">
        <v>221</v>
      </c>
      <c r="B21" s="60">
        <f>B22+B25</f>
        <v>0</v>
      </c>
      <c r="C21" s="59" t="s">
        <v>222</v>
      </c>
      <c r="D21" s="60">
        <f>D22+D25+D28+D31+D34+D35</f>
        <v>0</v>
      </c>
    </row>
    <row r="22" spans="1:4" s="1" customFormat="1" ht="24" customHeight="1">
      <c r="A22" s="59" t="s">
        <v>223</v>
      </c>
      <c r="B22" s="60">
        <f>B23+B24</f>
        <v>0</v>
      </c>
      <c r="C22" s="59" t="s">
        <v>223</v>
      </c>
      <c r="D22" s="66">
        <f>D23+D24</f>
        <v>0</v>
      </c>
    </row>
    <row r="23" spans="1:4" s="1" customFormat="1" ht="24" customHeight="1">
      <c r="A23" s="59" t="s">
        <v>224</v>
      </c>
      <c r="B23" s="60"/>
      <c r="C23" s="59" t="s">
        <v>224</v>
      </c>
      <c r="D23" s="66"/>
    </row>
    <row r="24" spans="1:4" s="1" customFormat="1" ht="24" customHeight="1">
      <c r="A24" s="59" t="s">
        <v>225</v>
      </c>
      <c r="B24" s="60"/>
      <c r="C24" s="59" t="s">
        <v>225</v>
      </c>
      <c r="D24" s="66"/>
    </row>
    <row r="25" spans="1:4" s="1" customFormat="1" ht="24" customHeight="1">
      <c r="A25" s="59" t="s">
        <v>226</v>
      </c>
      <c r="B25" s="60">
        <f>B26+B27</f>
        <v>0</v>
      </c>
      <c r="C25" s="59" t="s">
        <v>227</v>
      </c>
      <c r="D25" s="66">
        <f>D26+D27</f>
        <v>0</v>
      </c>
    </row>
    <row r="26" spans="1:4" s="1" customFormat="1" ht="24" customHeight="1">
      <c r="A26" s="59" t="s">
        <v>228</v>
      </c>
      <c r="B26" s="60"/>
      <c r="C26" s="59" t="s">
        <v>224</v>
      </c>
      <c r="D26" s="66"/>
    </row>
    <row r="27" spans="1:4" s="1" customFormat="1" ht="24" customHeight="1">
      <c r="A27" s="59" t="s">
        <v>229</v>
      </c>
      <c r="B27" s="60"/>
      <c r="C27" s="59" t="s">
        <v>225</v>
      </c>
      <c r="D27" s="66"/>
    </row>
    <row r="28" spans="1:4" s="1" customFormat="1" ht="24" customHeight="1">
      <c r="A28" s="59" t="s">
        <v>230</v>
      </c>
      <c r="B28" s="60">
        <f>B29+B32+B35+B36</f>
        <v>0</v>
      </c>
      <c r="C28" s="59" t="s">
        <v>231</v>
      </c>
      <c r="D28" s="66">
        <f>D29+D30</f>
        <v>0</v>
      </c>
    </row>
    <row r="29" spans="1:4" s="1" customFormat="1" ht="24" customHeight="1">
      <c r="A29" s="59" t="s">
        <v>232</v>
      </c>
      <c r="B29" s="60">
        <f>B30+B31</f>
        <v>0</v>
      </c>
      <c r="C29" s="59" t="s">
        <v>228</v>
      </c>
      <c r="D29" s="66"/>
    </row>
    <row r="30" spans="1:4" s="1" customFormat="1" ht="24" customHeight="1">
      <c r="A30" s="59" t="s">
        <v>224</v>
      </c>
      <c r="B30" s="60"/>
      <c r="C30" s="59" t="s">
        <v>229</v>
      </c>
      <c r="D30" s="66"/>
    </row>
    <row r="31" spans="1:4" s="1" customFormat="1" ht="24" customHeight="1">
      <c r="A31" s="59" t="s">
        <v>225</v>
      </c>
      <c r="B31" s="60"/>
      <c r="C31" s="59" t="s">
        <v>233</v>
      </c>
      <c r="D31" s="66">
        <f>D32+D33</f>
        <v>0</v>
      </c>
    </row>
    <row r="32" spans="1:4" s="1" customFormat="1" ht="24" customHeight="1">
      <c r="A32" s="59" t="s">
        <v>234</v>
      </c>
      <c r="B32" s="60">
        <f>B33+B34</f>
        <v>0</v>
      </c>
      <c r="C32" s="59" t="s">
        <v>228</v>
      </c>
      <c r="D32" s="66"/>
    </row>
    <row r="33" spans="1:4" s="1" customFormat="1" ht="24" customHeight="1">
      <c r="A33" s="59" t="s">
        <v>228</v>
      </c>
      <c r="B33" s="60"/>
      <c r="C33" s="59" t="s">
        <v>229</v>
      </c>
      <c r="D33" s="66"/>
    </row>
    <row r="34" spans="1:4" s="1" customFormat="1" ht="24" customHeight="1">
      <c r="A34" s="59" t="s">
        <v>229</v>
      </c>
      <c r="B34" s="60"/>
      <c r="C34" s="59" t="s">
        <v>235</v>
      </c>
      <c r="D34" s="66"/>
    </row>
    <row r="35" spans="1:4" s="1" customFormat="1" ht="24" customHeight="1">
      <c r="A35" s="59" t="s">
        <v>236</v>
      </c>
      <c r="B35" s="60"/>
      <c r="C35" s="59" t="s">
        <v>237</v>
      </c>
      <c r="D35" s="66"/>
    </row>
    <row r="36" spans="1:4" s="1" customFormat="1" ht="24" customHeight="1">
      <c r="A36" s="59" t="s">
        <v>238</v>
      </c>
      <c r="B36" s="60"/>
      <c r="C36" s="61"/>
      <c r="D36" s="66"/>
    </row>
    <row r="37" spans="1:4" s="1" customFormat="1" ht="24" customHeight="1">
      <c r="A37" s="59"/>
      <c r="B37" s="60"/>
      <c r="C37" s="59"/>
      <c r="D37" s="66"/>
    </row>
    <row r="38" spans="1:4" s="1" customFormat="1" ht="24" customHeight="1">
      <c r="A38" s="67" t="s">
        <v>239</v>
      </c>
      <c r="B38" s="68">
        <f>B19+B21+B28</f>
        <v>715854</v>
      </c>
      <c r="C38" s="67" t="s">
        <v>240</v>
      </c>
      <c r="D38" s="69">
        <f>D19+D21</f>
        <v>715854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H13" sqref="H13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9.0039062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9" width="10.421875" style="1" customWidth="1"/>
    <col min="10" max="13" width="11.7109375" style="1" customWidth="1"/>
    <col min="14" max="14" width="10.421875" style="1" customWidth="1"/>
    <col min="15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44" t="s">
        <v>241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2" customFormat="1" ht="21" customHeight="1">
      <c r="A2" s="46" t="s">
        <v>242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1" customFormat="1" ht="27" customHeight="1">
      <c r="A3" s="47" t="s">
        <v>51</v>
      </c>
      <c r="B3" s="47"/>
      <c r="C3" s="47" t="s">
        <v>84</v>
      </c>
      <c r="D3" s="47" t="s">
        <v>243</v>
      </c>
      <c r="E3" s="47"/>
      <c r="F3" s="47"/>
      <c r="G3" s="47" t="s">
        <v>244</v>
      </c>
      <c r="H3" s="47"/>
      <c r="I3" s="47" t="s">
        <v>245</v>
      </c>
      <c r="J3" s="47" t="s">
        <v>246</v>
      </c>
      <c r="K3" s="47" t="s">
        <v>247</v>
      </c>
      <c r="L3" s="47" t="s">
        <v>248</v>
      </c>
      <c r="M3" s="47" t="s">
        <v>249</v>
      </c>
      <c r="N3" s="47" t="s">
        <v>250</v>
      </c>
      <c r="O3" s="47"/>
      <c r="P3" s="47"/>
      <c r="Q3" s="47" t="s">
        <v>251</v>
      </c>
      <c r="R3" s="47" t="s">
        <v>252</v>
      </c>
    </row>
    <row r="4" spans="1:18" s="1" customFormat="1" ht="48.75" customHeight="1">
      <c r="A4" s="47" t="s">
        <v>89</v>
      </c>
      <c r="B4" s="47" t="s">
        <v>90</v>
      </c>
      <c r="C4" s="47"/>
      <c r="D4" s="47" t="s">
        <v>12</v>
      </c>
      <c r="E4" s="47" t="s">
        <v>253</v>
      </c>
      <c r="F4" s="47" t="s">
        <v>254</v>
      </c>
      <c r="G4" s="47" t="s">
        <v>255</v>
      </c>
      <c r="H4" s="47" t="s">
        <v>256</v>
      </c>
      <c r="I4" s="47"/>
      <c r="J4" s="47"/>
      <c r="K4" s="47"/>
      <c r="L4" s="47"/>
      <c r="M4" s="47"/>
      <c r="N4" s="47" t="s">
        <v>257</v>
      </c>
      <c r="O4" s="47" t="s">
        <v>258</v>
      </c>
      <c r="P4" s="47" t="s">
        <v>259</v>
      </c>
      <c r="Q4" s="47"/>
      <c r="R4" s="47"/>
    </row>
    <row r="5" spans="1:18" s="43" customFormat="1" ht="19.5" customHeight="1">
      <c r="A5" s="48" t="s">
        <v>64</v>
      </c>
      <c r="B5" s="48" t="s">
        <v>64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/>
      <c r="J5" s="48">
        <v>7</v>
      </c>
      <c r="K5" s="48">
        <v>8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48">
        <v>14</v>
      </c>
      <c r="R5" s="48">
        <v>15</v>
      </c>
    </row>
    <row r="6" spans="1:18" s="1" customFormat="1" ht="24" customHeight="1">
      <c r="A6" s="14"/>
      <c r="B6" s="14"/>
      <c r="C6" s="15">
        <v>715854</v>
      </c>
      <c r="D6" s="15">
        <v>715854</v>
      </c>
      <c r="E6" s="14">
        <v>715854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4" customHeight="1">
      <c r="A7" s="17">
        <v>201</v>
      </c>
      <c r="B7" s="18" t="s">
        <v>93</v>
      </c>
      <c r="C7" s="19" t="s">
        <v>260</v>
      </c>
      <c r="D7" s="33">
        <v>551124</v>
      </c>
      <c r="E7" s="19" t="s">
        <v>260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4" customHeight="1">
      <c r="A8" s="20">
        <v>2012801</v>
      </c>
      <c r="B8" s="21" t="s">
        <v>95</v>
      </c>
      <c r="C8" s="16">
        <v>451124</v>
      </c>
      <c r="D8" s="16">
        <v>451124</v>
      </c>
      <c r="E8" s="16">
        <v>451124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4" customHeight="1">
      <c r="A9" s="22">
        <v>2012802</v>
      </c>
      <c r="B9" s="23" t="s">
        <v>96</v>
      </c>
      <c r="C9" s="24">
        <v>100000</v>
      </c>
      <c r="D9" s="24">
        <v>100000</v>
      </c>
      <c r="E9" s="24">
        <v>100000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4" customHeight="1">
      <c r="A10" s="17" t="s">
        <v>97</v>
      </c>
      <c r="B10" s="18" t="s">
        <v>98</v>
      </c>
      <c r="C10" s="19" t="s">
        <v>99</v>
      </c>
      <c r="D10" s="19" t="s">
        <v>99</v>
      </c>
      <c r="E10" s="19" t="s">
        <v>99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4" customHeight="1">
      <c r="A11" s="25" t="s">
        <v>100</v>
      </c>
      <c r="B11" s="26" t="s">
        <v>101</v>
      </c>
      <c r="C11" s="16">
        <v>600</v>
      </c>
      <c r="D11" s="16">
        <v>600</v>
      </c>
      <c r="E11" s="16">
        <v>600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4" customHeight="1">
      <c r="A12" s="25" t="s">
        <v>102</v>
      </c>
      <c r="B12" s="26" t="s">
        <v>103</v>
      </c>
      <c r="C12" s="16">
        <v>63688</v>
      </c>
      <c r="D12" s="16">
        <v>63688</v>
      </c>
      <c r="E12" s="16">
        <v>63688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4" customHeight="1">
      <c r="A13" s="27" t="s">
        <v>104</v>
      </c>
      <c r="B13" s="28" t="s">
        <v>105</v>
      </c>
      <c r="C13" s="24">
        <v>637</v>
      </c>
      <c r="D13" s="24">
        <v>637</v>
      </c>
      <c r="E13" s="24">
        <v>637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4" customHeight="1">
      <c r="A14" s="29" t="s">
        <v>106</v>
      </c>
      <c r="B14" s="30" t="s">
        <v>107</v>
      </c>
      <c r="C14" s="31">
        <v>955</v>
      </c>
      <c r="D14" s="31">
        <v>955</v>
      </c>
      <c r="E14" s="31">
        <v>955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24" customHeight="1">
      <c r="A15" s="32" t="s">
        <v>108</v>
      </c>
      <c r="B15" s="33" t="s">
        <v>109</v>
      </c>
      <c r="C15" s="19" t="s">
        <v>110</v>
      </c>
      <c r="D15" s="19" t="s">
        <v>110</v>
      </c>
      <c r="E15" s="19" t="s">
        <v>110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4" customHeight="1">
      <c r="A16" s="34">
        <v>2101101</v>
      </c>
      <c r="B16" s="30" t="s">
        <v>66</v>
      </c>
      <c r="C16" s="31">
        <v>25475</v>
      </c>
      <c r="D16" s="31">
        <v>25475</v>
      </c>
      <c r="E16" s="31">
        <v>25475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34">
        <v>2101103</v>
      </c>
      <c r="B17" s="30" t="s">
        <v>68</v>
      </c>
      <c r="C17" s="31">
        <v>9321</v>
      </c>
      <c r="D17" s="31">
        <v>9321</v>
      </c>
      <c r="E17" s="31">
        <v>9321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4" customHeight="1">
      <c r="A18" s="34">
        <v>2101199</v>
      </c>
      <c r="B18" s="30" t="s">
        <v>70</v>
      </c>
      <c r="C18" s="31">
        <v>2450</v>
      </c>
      <c r="D18" s="31">
        <v>2450</v>
      </c>
      <c r="E18" s="31">
        <v>2450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9" t="s">
        <v>71</v>
      </c>
      <c r="B19" s="50" t="s">
        <v>72</v>
      </c>
      <c r="C19" s="51">
        <v>61604</v>
      </c>
      <c r="D19" s="51">
        <v>61604</v>
      </c>
      <c r="E19" s="51">
        <v>61604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21" customHeight="1">
      <c r="A20" s="38" t="s">
        <v>75</v>
      </c>
      <c r="B20" s="30" t="s">
        <v>76</v>
      </c>
      <c r="C20" s="31">
        <v>41240</v>
      </c>
      <c r="D20" s="31">
        <v>41240</v>
      </c>
      <c r="E20" s="31">
        <v>41240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22.5" customHeight="1">
      <c r="A21" s="38" t="s">
        <v>77</v>
      </c>
      <c r="B21" s="30" t="s">
        <v>78</v>
      </c>
      <c r="C21" s="31">
        <v>20364</v>
      </c>
      <c r="D21" s="31">
        <v>20364</v>
      </c>
      <c r="E21" s="31">
        <v>20364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14" sqref="H14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2.140625" style="1" customWidth="1"/>
    <col min="4" max="4" width="12.57421875" style="1" customWidth="1"/>
    <col min="5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5" t="s">
        <v>261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" customHeight="1">
      <c r="A2" s="7" t="s">
        <v>1</v>
      </c>
      <c r="B2" s="1"/>
      <c r="C2" s="1"/>
      <c r="D2" s="1"/>
      <c r="E2" s="8"/>
      <c r="F2" s="8"/>
      <c r="G2" s="8"/>
      <c r="H2" s="8"/>
      <c r="I2" s="8"/>
      <c r="J2" s="8"/>
      <c r="K2" s="40" t="s">
        <v>2</v>
      </c>
    </row>
    <row r="3" spans="1:11" s="1" customFormat="1" ht="15" customHeight="1">
      <c r="A3" s="9" t="s">
        <v>51</v>
      </c>
      <c r="B3" s="9"/>
      <c r="C3" s="9" t="s">
        <v>84</v>
      </c>
      <c r="D3" s="10" t="s">
        <v>245</v>
      </c>
      <c r="E3" s="10" t="s">
        <v>262</v>
      </c>
      <c r="F3" s="10" t="s">
        <v>263</v>
      </c>
      <c r="G3" s="9" t="s">
        <v>264</v>
      </c>
      <c r="H3" s="9" t="s">
        <v>265</v>
      </c>
      <c r="I3" s="9" t="s">
        <v>266</v>
      </c>
      <c r="J3" s="9" t="s">
        <v>267</v>
      </c>
      <c r="K3" s="9" t="s">
        <v>268</v>
      </c>
    </row>
    <row r="4" spans="1:11" s="1" customFormat="1" ht="21" customHeight="1">
      <c r="A4" s="9" t="s">
        <v>89</v>
      </c>
      <c r="B4" s="9" t="s">
        <v>269</v>
      </c>
      <c r="C4" s="9"/>
      <c r="D4" s="10"/>
      <c r="E4" s="10"/>
      <c r="F4" s="10"/>
      <c r="G4" s="10"/>
      <c r="H4" s="10"/>
      <c r="I4" s="9"/>
      <c r="J4" s="9"/>
      <c r="K4" s="9"/>
    </row>
    <row r="5" spans="1:11" s="3" customFormat="1" ht="12.75" customHeight="1">
      <c r="A5" s="11" t="s">
        <v>64</v>
      </c>
      <c r="B5" s="11" t="s">
        <v>64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s="1" customFormat="1" ht="17.25" customHeight="1">
      <c r="A6" s="12"/>
      <c r="B6" s="12"/>
      <c r="C6" s="13">
        <f>D6+E6+F6+G6+H6+I6+J6+K6</f>
        <v>0</v>
      </c>
      <c r="D6" s="13"/>
      <c r="E6" s="13"/>
      <c r="F6" s="13"/>
      <c r="G6" s="13"/>
      <c r="H6" s="13"/>
      <c r="I6" s="13"/>
      <c r="J6" s="13"/>
      <c r="K6" s="13"/>
    </row>
    <row r="7" spans="1:12" s="4" customFormat="1" ht="24" customHeight="1">
      <c r="A7" s="14"/>
      <c r="B7" s="14"/>
      <c r="C7" s="15">
        <v>715854</v>
      </c>
      <c r="D7" s="15">
        <v>715854</v>
      </c>
      <c r="E7" s="16"/>
      <c r="F7" s="16"/>
      <c r="G7" s="16"/>
      <c r="H7" s="16"/>
      <c r="I7" s="16"/>
      <c r="J7" s="16"/>
      <c r="K7" s="16"/>
      <c r="L7" s="41"/>
    </row>
    <row r="8" spans="1:12" s="4" customFormat="1" ht="24" customHeight="1">
      <c r="A8" s="17">
        <v>201</v>
      </c>
      <c r="B8" s="18" t="s">
        <v>93</v>
      </c>
      <c r="C8" s="19" t="s">
        <v>260</v>
      </c>
      <c r="D8" s="19" t="s">
        <v>260</v>
      </c>
      <c r="E8" s="16"/>
      <c r="F8" s="16"/>
      <c r="G8" s="16"/>
      <c r="H8" s="16"/>
      <c r="I8" s="16"/>
      <c r="J8" s="16"/>
      <c r="K8" s="16"/>
      <c r="L8" s="41"/>
    </row>
    <row r="9" spans="1:12" s="4" customFormat="1" ht="24" customHeight="1">
      <c r="A9" s="20">
        <v>2012801</v>
      </c>
      <c r="B9" s="21" t="s">
        <v>95</v>
      </c>
      <c r="C9" s="16">
        <v>451124</v>
      </c>
      <c r="D9" s="16">
        <v>451124</v>
      </c>
      <c r="E9" s="16"/>
      <c r="F9" s="16"/>
      <c r="G9" s="16"/>
      <c r="H9" s="16"/>
      <c r="I9" s="16"/>
      <c r="J9" s="16"/>
      <c r="K9" s="16"/>
      <c r="L9" s="41"/>
    </row>
    <row r="10" spans="1:12" s="4" customFormat="1" ht="24" customHeight="1">
      <c r="A10" s="22">
        <v>2012802</v>
      </c>
      <c r="B10" s="23" t="s">
        <v>96</v>
      </c>
      <c r="C10" s="24">
        <v>100000</v>
      </c>
      <c r="D10" s="24">
        <v>100000</v>
      </c>
      <c r="E10" s="16"/>
      <c r="F10" s="16"/>
      <c r="G10" s="16"/>
      <c r="H10" s="16"/>
      <c r="I10" s="16"/>
      <c r="J10" s="16"/>
      <c r="K10" s="16"/>
      <c r="L10" s="41"/>
    </row>
    <row r="11" spans="1:12" s="4" customFormat="1" ht="24" customHeight="1">
      <c r="A11" s="17" t="s">
        <v>97</v>
      </c>
      <c r="B11" s="18" t="s">
        <v>98</v>
      </c>
      <c r="C11" s="19" t="s">
        <v>99</v>
      </c>
      <c r="D11" s="19" t="s">
        <v>99</v>
      </c>
      <c r="E11" s="16"/>
      <c r="F11" s="16"/>
      <c r="G11" s="16"/>
      <c r="H11" s="16"/>
      <c r="I11" s="16"/>
      <c r="J11" s="16"/>
      <c r="K11" s="16"/>
      <c r="L11" s="41"/>
    </row>
    <row r="12" spans="1:12" s="4" customFormat="1" ht="24" customHeight="1">
      <c r="A12" s="25" t="s">
        <v>100</v>
      </c>
      <c r="B12" s="26" t="s">
        <v>101</v>
      </c>
      <c r="C12" s="16">
        <v>600</v>
      </c>
      <c r="D12" s="16">
        <v>600</v>
      </c>
      <c r="E12" s="16"/>
      <c r="F12" s="16"/>
      <c r="G12" s="16"/>
      <c r="H12" s="16"/>
      <c r="I12" s="16"/>
      <c r="J12" s="16"/>
      <c r="K12" s="16"/>
      <c r="L12" s="41"/>
    </row>
    <row r="13" spans="1:12" s="4" customFormat="1" ht="24" customHeight="1">
      <c r="A13" s="25" t="s">
        <v>102</v>
      </c>
      <c r="B13" s="26" t="s">
        <v>103</v>
      </c>
      <c r="C13" s="16">
        <v>63688</v>
      </c>
      <c r="D13" s="16">
        <v>63688</v>
      </c>
      <c r="E13" s="16"/>
      <c r="F13" s="16"/>
      <c r="G13" s="16"/>
      <c r="H13" s="16"/>
      <c r="I13" s="16"/>
      <c r="J13" s="16"/>
      <c r="K13" s="16"/>
      <c r="L13" s="41"/>
    </row>
    <row r="14" spans="1:12" s="4" customFormat="1" ht="24" customHeight="1">
      <c r="A14" s="27" t="s">
        <v>104</v>
      </c>
      <c r="B14" s="28" t="s">
        <v>105</v>
      </c>
      <c r="C14" s="24">
        <v>637</v>
      </c>
      <c r="D14" s="24">
        <v>637</v>
      </c>
      <c r="E14" s="16"/>
      <c r="F14" s="16"/>
      <c r="G14" s="16"/>
      <c r="H14" s="16"/>
      <c r="I14" s="16"/>
      <c r="J14" s="16"/>
      <c r="K14" s="16"/>
      <c r="L14" s="41"/>
    </row>
    <row r="15" spans="1:12" s="4" customFormat="1" ht="24" customHeight="1">
      <c r="A15" s="29" t="s">
        <v>106</v>
      </c>
      <c r="B15" s="30" t="s">
        <v>107</v>
      </c>
      <c r="C15" s="31">
        <v>955</v>
      </c>
      <c r="D15" s="31">
        <v>955</v>
      </c>
      <c r="E15" s="16"/>
      <c r="F15" s="16"/>
      <c r="G15" s="16"/>
      <c r="H15" s="16"/>
      <c r="I15" s="16"/>
      <c r="J15" s="16"/>
      <c r="K15" s="16"/>
      <c r="L15" s="41"/>
    </row>
    <row r="16" spans="1:12" s="4" customFormat="1" ht="24" customHeight="1">
      <c r="A16" s="32" t="s">
        <v>108</v>
      </c>
      <c r="B16" s="33" t="s">
        <v>109</v>
      </c>
      <c r="C16" s="19" t="s">
        <v>110</v>
      </c>
      <c r="D16" s="19" t="s">
        <v>110</v>
      </c>
      <c r="E16" s="16"/>
      <c r="F16" s="16"/>
      <c r="G16" s="16"/>
      <c r="H16" s="16"/>
      <c r="I16" s="16"/>
      <c r="J16" s="16"/>
      <c r="K16" s="16"/>
      <c r="L16" s="41"/>
    </row>
    <row r="17" spans="1:12" s="4" customFormat="1" ht="24" customHeight="1">
      <c r="A17" s="34">
        <v>2101101</v>
      </c>
      <c r="B17" s="30" t="s">
        <v>66</v>
      </c>
      <c r="C17" s="31">
        <v>25475</v>
      </c>
      <c r="D17" s="31">
        <v>25475</v>
      </c>
      <c r="E17" s="16"/>
      <c r="F17" s="16"/>
      <c r="G17" s="16"/>
      <c r="H17" s="16"/>
      <c r="I17" s="16"/>
      <c r="J17" s="16"/>
      <c r="K17" s="16"/>
      <c r="L17" s="41"/>
    </row>
    <row r="18" spans="1:12" s="4" customFormat="1" ht="24" customHeight="1">
      <c r="A18" s="34">
        <v>2101103</v>
      </c>
      <c r="B18" s="30" t="s">
        <v>68</v>
      </c>
      <c r="C18" s="31">
        <v>9321</v>
      </c>
      <c r="D18" s="31">
        <v>9321</v>
      </c>
      <c r="E18" s="16"/>
      <c r="F18" s="16"/>
      <c r="G18" s="16"/>
      <c r="H18" s="16"/>
      <c r="I18" s="16"/>
      <c r="J18" s="16"/>
      <c r="K18" s="16"/>
      <c r="L18" s="41"/>
    </row>
    <row r="19" spans="1:12" s="4" customFormat="1" ht="24" customHeight="1">
      <c r="A19" s="34">
        <v>2101199</v>
      </c>
      <c r="B19" s="30" t="s">
        <v>70</v>
      </c>
      <c r="C19" s="31">
        <v>2450</v>
      </c>
      <c r="D19" s="31">
        <v>2450</v>
      </c>
      <c r="E19" s="16"/>
      <c r="F19" s="16"/>
      <c r="G19" s="16"/>
      <c r="H19" s="16"/>
      <c r="I19" s="16"/>
      <c r="J19" s="16"/>
      <c r="K19" s="16"/>
      <c r="L19" s="41"/>
    </row>
    <row r="20" spans="1:12" s="4" customFormat="1" ht="24" customHeight="1">
      <c r="A20" s="35" t="s">
        <v>71</v>
      </c>
      <c r="B20" s="36" t="s">
        <v>72</v>
      </c>
      <c r="C20" s="37">
        <v>61604</v>
      </c>
      <c r="D20" s="37">
        <v>61604</v>
      </c>
      <c r="E20" s="16"/>
      <c r="F20" s="16"/>
      <c r="G20" s="16"/>
      <c r="H20" s="16"/>
      <c r="I20" s="16"/>
      <c r="J20" s="16"/>
      <c r="K20" s="16"/>
      <c r="L20" s="41"/>
    </row>
    <row r="21" spans="1:12" s="4" customFormat="1" ht="24" customHeight="1">
      <c r="A21" s="38" t="s">
        <v>75</v>
      </c>
      <c r="B21" s="30" t="s">
        <v>76</v>
      </c>
      <c r="C21" s="31">
        <v>41240</v>
      </c>
      <c r="D21" s="31">
        <v>41240</v>
      </c>
      <c r="E21" s="16"/>
      <c r="F21" s="16"/>
      <c r="G21" s="16"/>
      <c r="H21" s="16"/>
      <c r="I21" s="16"/>
      <c r="J21" s="16"/>
      <c r="K21" s="16"/>
      <c r="L21" s="41"/>
    </row>
    <row r="22" spans="1:12" s="4" customFormat="1" ht="24" customHeight="1">
      <c r="A22" s="38" t="s">
        <v>77</v>
      </c>
      <c r="B22" s="30" t="s">
        <v>78</v>
      </c>
      <c r="C22" s="31">
        <v>20364</v>
      </c>
      <c r="D22" s="31">
        <v>20364</v>
      </c>
      <c r="E22" s="39"/>
      <c r="F22" s="39"/>
      <c r="G22" s="39"/>
      <c r="H22" s="39"/>
      <c r="I22" s="39"/>
      <c r="J22" s="39"/>
      <c r="K22" s="39"/>
      <c r="L22" s="41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2021-06-24T10:41:59Z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D80174CF2D94408799F9EB8B4599B4F0</vt:lpwstr>
  </property>
</Properties>
</file>