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1000" firstSheet="6" activeTab="11"/>
  </bookViews>
  <sheets>
    <sheet name="1-部门收支预算总表" sheetId="1" r:id="rId1"/>
    <sheet name="2-部门收入预算总表" sheetId="2" r:id="rId2"/>
    <sheet name="3-支出预算总表" sheetId="3" r:id="rId3"/>
    <sheet name="4.财政拨款收支总表" sheetId="4" r:id="rId4"/>
    <sheet name="5.财政拨款支出总表" sheetId="5" r:id="rId5"/>
    <sheet name="6.一般公共预算支出表" sheetId="6" r:id="rId6"/>
    <sheet name="7基本支出来源明细表" sheetId="7" r:id="rId7"/>
    <sheet name="7.1-一般公共预算基本支出情况表（按经济分类）" sheetId="8" r:id="rId8"/>
    <sheet name="7.2-一般公共预算政府经济分类支出表" sheetId="9" r:id="rId9"/>
    <sheet name="8.部门项目支出预算表" sheetId="10" r:id="rId10"/>
    <sheet name="9一般公共预算“三公”经费支出情况表" sheetId="11" r:id="rId11"/>
    <sheet name="10政府性基金预算支出表" sheetId="12" r:id="rId12"/>
  </sheets>
  <definedNames/>
  <calcPr fullCalcOnLoad="1"/>
</workbook>
</file>

<file path=xl/sharedStrings.xml><?xml version="1.0" encoding="utf-8"?>
<sst xmlns="http://schemas.openxmlformats.org/spreadsheetml/2006/main" count="627" uniqueCount="273">
  <si>
    <t>预算01表</t>
  </si>
  <si>
    <t>大武口区卫生和计划生育局2018年部门预算收支总表</t>
  </si>
  <si>
    <t>公开部门：大武口区卫生和计划生育局本级</t>
  </si>
  <si>
    <t>单位：元</t>
  </si>
  <si>
    <t>收入</t>
  </si>
  <si>
    <t/>
  </si>
  <si>
    <t>支出</t>
  </si>
  <si>
    <t>项目</t>
  </si>
  <si>
    <t>预算数</t>
  </si>
  <si>
    <t>项目(按功能分类)</t>
  </si>
  <si>
    <t>小计</t>
  </si>
  <si>
    <t>公共预算财政拨款</t>
  </si>
  <si>
    <t>政府性基金预算财政拨款</t>
  </si>
  <si>
    <t>一、本年收入</t>
  </si>
  <si>
    <t>一、本年支出</t>
  </si>
  <si>
    <t xml:space="preserve"> （一）一般公共预算财政拨款</t>
  </si>
  <si>
    <t>（一）一般公共服务支出</t>
  </si>
  <si>
    <t xml:space="preserve"> （二）政府性基金预算财政拨款</t>
  </si>
  <si>
    <t>（二）外交支出</t>
  </si>
  <si>
    <t xml:space="preserve">  (三)事业收入</t>
  </si>
  <si>
    <t>（三）国防支出</t>
  </si>
  <si>
    <t xml:space="preserve"> （四）事业单位经营收入</t>
  </si>
  <si>
    <t>（四）公共安全支出</t>
  </si>
  <si>
    <t xml:space="preserve"> （五）其他收入</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</si>
  <si>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</si>
  <si>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</si>
  <si>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</si>
  <si>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</si>
  <si>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</si>
  <si>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</si>
  <si>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</si>
  <si>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</si>
  <si>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</si>
  <si>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</si>
  <si>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</si>
  <si>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</si>
  <si>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（十七）国土海洋气象等支出</t>
  </si>
  <si>
    <t>（十八）住房保障支出</t>
  </si>
  <si>
    <t>（十九）粮油物资储备支出</t>
  </si>
  <si>
    <t>（二十）其他支出</t>
  </si>
  <si>
    <t>二、上年年末结余结转</t>
  </si>
  <si>
    <t xml:space="preserve"> 其中：一般公共预算财政拨款</t>
  </si>
  <si>
    <t>二、年末结余结转</t>
  </si>
  <si>
    <t xml:space="preserve">     政府性基金预算财政拨款</t>
  </si>
  <si>
    <t xml:space="preserve">      政府性基金预算财政拨款</t>
  </si>
  <si>
    <t>收入总计</t>
  </si>
  <si>
    <t>支出总计</t>
  </si>
  <si>
    <t>预算02表</t>
  </si>
  <si>
    <t>大武口区卫生和计划生育局2018年部门预算收入总表</t>
  </si>
  <si>
    <t>单位名称</t>
  </si>
  <si>
    <t>合计</t>
  </si>
  <si>
    <t>上年结余结转</t>
  </si>
  <si>
    <t>财政拨款收入</t>
  </si>
  <si>
    <t>纳入财政专户管理的非税收入</t>
  </si>
  <si>
    <t>政府性基金收入</t>
  </si>
  <si>
    <t>事业收入（不含预算外资金收入）</t>
  </si>
  <si>
    <t>事业单位经营收入</t>
  </si>
  <si>
    <t>其他收入</t>
  </si>
  <si>
    <t>用事业基金弥补收支差额</t>
  </si>
  <si>
    <t>一般公共预算财政拨款结转</t>
  </si>
  <si>
    <t>政府性基金结转</t>
  </si>
  <si>
    <t>其他结转</t>
  </si>
  <si>
    <t>一般公共预算财政拨款收入</t>
  </si>
  <si>
    <t>纳入预算管理的行政事业性收费安排的拨款收入</t>
  </si>
  <si>
    <t>大武口区卫生和计划生育局本级</t>
  </si>
  <si>
    <r>
      <t>预算</t>
    </r>
    <r>
      <rPr>
        <sz val="10"/>
        <color indexed="8"/>
        <rFont val="Arial"/>
        <family val="2"/>
      </rPr>
      <t>03</t>
    </r>
    <r>
      <rPr>
        <sz val="10"/>
        <color indexed="8"/>
        <rFont val="宋体"/>
        <family val="0"/>
      </rPr>
      <t>表</t>
    </r>
  </si>
  <si>
    <t>大武口区卫生和计划生育局2018年预算部门支出总表</t>
  </si>
  <si>
    <t>功能分类科目</t>
  </si>
  <si>
    <t>2018支出安排总计</t>
  </si>
  <si>
    <t>一般公共财政拨款预算</t>
  </si>
  <si>
    <t>政府性基金</t>
  </si>
  <si>
    <t>财政拨款结转</t>
  </si>
  <si>
    <t>功能科目编码</t>
  </si>
  <si>
    <t>功能科目名称</t>
  </si>
  <si>
    <t>财政经费拨款</t>
  </si>
  <si>
    <t>纳入预算管理的行政性事业性收入安排</t>
  </si>
  <si>
    <t>未归口管理的行政单位离退休</t>
  </si>
  <si>
    <t>机关事业单位基本养老保险缴费支出</t>
  </si>
  <si>
    <t xml:space="preserve">      2080599</t>
  </si>
  <si>
    <t>其他行政事业单位离退休支出</t>
  </si>
  <si>
    <t>财政对失业保险基金的补助</t>
  </si>
  <si>
    <t>财政对工伤保险基金的补助</t>
  </si>
  <si>
    <t>财政对生育保险基金的补助</t>
  </si>
  <si>
    <t>基本公共卫生服务</t>
  </si>
  <si>
    <t>计划生育机构</t>
  </si>
  <si>
    <t>计划生育服务</t>
  </si>
  <si>
    <t>其他计划生育事务支出</t>
  </si>
  <si>
    <t>行政单位医疗</t>
  </si>
  <si>
    <t>事业单位医疗</t>
  </si>
  <si>
    <t>公务员医疗补助</t>
  </si>
  <si>
    <t>其他行政事业单位医疗支出</t>
  </si>
  <si>
    <t xml:space="preserve">      2210201</t>
  </si>
  <si>
    <t>住房公积金</t>
  </si>
  <si>
    <t xml:space="preserve">      2210203</t>
  </si>
  <si>
    <t>购房补贴</t>
  </si>
  <si>
    <t>预算04表</t>
  </si>
  <si>
    <t>大武口区卫生和计划生育局2018年财政拨款收支总表</t>
  </si>
  <si>
    <r>
      <t>预算</t>
    </r>
    <r>
      <rPr>
        <sz val="10"/>
        <color indexed="8"/>
        <rFont val="Arial"/>
        <family val="2"/>
      </rPr>
      <t>05</t>
    </r>
    <r>
      <rPr>
        <sz val="10"/>
        <color indexed="8"/>
        <rFont val="宋体"/>
        <family val="0"/>
      </rPr>
      <t>表</t>
    </r>
  </si>
  <si>
    <t>大武口区卫生和计划生育局2018年财政拨款支出总表</t>
  </si>
  <si>
    <t>预算06表</t>
  </si>
  <si>
    <t>大武口区卫生和计划生育局2018年一般公共预算支出表</t>
  </si>
  <si>
    <t>公开部门：</t>
  </si>
  <si>
    <t>2018年预算安排总计</t>
  </si>
  <si>
    <t>基本支出</t>
  </si>
  <si>
    <t>项目支出</t>
  </si>
  <si>
    <t>科目编码</t>
  </si>
  <si>
    <t>科目名称</t>
  </si>
  <si>
    <t>工资福利支出</t>
  </si>
  <si>
    <t>对个人和家庭的补助支出</t>
  </si>
  <si>
    <t>商品和服务支出</t>
  </si>
  <si>
    <t>特殊经费</t>
  </si>
  <si>
    <t>自治区党委、政府的重点项目</t>
  </si>
  <si>
    <t>中央资金配套业务</t>
  </si>
  <si>
    <t>专项业务类项目</t>
  </si>
  <si>
    <t>其他类项目</t>
  </si>
  <si>
    <t>类</t>
  </si>
  <si>
    <t>款</t>
  </si>
  <si>
    <t>项</t>
  </si>
  <si>
    <t>05</t>
  </si>
  <si>
    <t>04</t>
  </si>
  <si>
    <t>99</t>
  </si>
  <si>
    <t>27</t>
  </si>
  <si>
    <t>01</t>
  </si>
  <si>
    <t>02</t>
  </si>
  <si>
    <t>03</t>
  </si>
  <si>
    <t>07</t>
  </si>
  <si>
    <t>16</t>
  </si>
  <si>
    <t>11</t>
  </si>
  <si>
    <t>08</t>
  </si>
  <si>
    <t>17</t>
  </si>
  <si>
    <r>
      <t>预算</t>
    </r>
    <r>
      <rPr>
        <sz val="10"/>
        <color indexed="8"/>
        <rFont val="宋体"/>
        <family val="0"/>
      </rPr>
      <t>07表</t>
    </r>
  </si>
  <si>
    <t>大武口区卫生和计划生育局2018年部门一般公共预算基本支出明细表</t>
  </si>
  <si>
    <t>支出来源</t>
  </si>
  <si>
    <t>财政拨款</t>
  </si>
  <si>
    <t>上年财政结转</t>
  </si>
  <si>
    <t>经费拨款</t>
  </si>
  <si>
    <t>纳入预算管理的非税收入</t>
  </si>
  <si>
    <t>**</t>
  </si>
  <si>
    <t>38</t>
  </si>
  <si>
    <t>大武口区卫生和计划生育局</t>
  </si>
  <si>
    <t>38-1</t>
  </si>
  <si>
    <t>大武口区卫生和计划生育局（机关）</t>
  </si>
  <si>
    <t>01-基本支出</t>
  </si>
  <si>
    <t>其他商品和服务支出</t>
  </si>
  <si>
    <t>机关事业单位基本养老保险缴费</t>
  </si>
  <si>
    <t>其他社会保障缴费</t>
  </si>
  <si>
    <t>基本工资</t>
  </si>
  <si>
    <t>津贴补贴</t>
  </si>
  <si>
    <t>奖金</t>
  </si>
  <si>
    <t>办公费</t>
  </si>
  <si>
    <t>邮电费</t>
  </si>
  <si>
    <t>差旅费</t>
  </si>
  <si>
    <t>公务接待费</t>
  </si>
  <si>
    <t>劳务费</t>
  </si>
  <si>
    <t>工会经费</t>
  </si>
  <si>
    <t>其他交通费用</t>
  </si>
  <si>
    <t>对个人和家庭的补助</t>
  </si>
  <si>
    <t>其他对个人和家庭的补助</t>
  </si>
  <si>
    <t>城镇职工基本医疗保险缴费</t>
  </si>
  <si>
    <t>公务员医疗补助缴费</t>
  </si>
  <si>
    <t>医疗费</t>
  </si>
  <si>
    <t>38-2</t>
  </si>
  <si>
    <t>大武口区卫生和计划生育局（计生宣传站）</t>
  </si>
  <si>
    <t>绩效工资</t>
  </si>
  <si>
    <t>印刷费</t>
  </si>
  <si>
    <r>
      <t>预算</t>
    </r>
    <r>
      <rPr>
        <sz val="10"/>
        <color indexed="8"/>
        <rFont val="Arial"/>
        <family val="2"/>
      </rPr>
      <t>07-1</t>
    </r>
    <r>
      <rPr>
        <sz val="10"/>
        <color indexed="8"/>
        <rFont val="宋体"/>
        <family val="0"/>
      </rPr>
      <t>表</t>
    </r>
  </si>
  <si>
    <t>大武口区卫生和计划生育局2018年部门一般公共预算基本支出表(经济分类)</t>
  </si>
  <si>
    <t xml:space="preserve">         单位：元</t>
  </si>
  <si>
    <t>经济科目编码</t>
  </si>
  <si>
    <t>经济科目名称</t>
  </si>
  <si>
    <t>金额</t>
  </si>
  <si>
    <t>301</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</si>
  <si>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</si>
  <si>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</si>
  <si>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</si>
  <si>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</si>
  <si>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</si>
  <si>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</si>
  <si>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</si>
  <si>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</si>
  <si>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</si>
  <si>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城镇职工基本医疗保险缴费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</si>
  <si>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</si>
  <si>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</si>
  <si>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</si>
  <si>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</si>
  <si>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</si>
  <si>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</si>
  <si>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其他工资福利支出</t>
  </si>
  <si>
    <t>302</t>
  </si>
  <si>
    <t>303</t>
  </si>
  <si>
    <t xml:space="preserve">  30399</t>
  </si>
  <si>
    <t xml:space="preserve">  其他对个人和家庭的补助</t>
  </si>
  <si>
    <r>
      <t>预算</t>
    </r>
    <r>
      <rPr>
        <sz val="10"/>
        <color indexed="8"/>
        <rFont val="Arial"/>
        <family val="2"/>
      </rPr>
      <t>07-2</t>
    </r>
    <r>
      <rPr>
        <sz val="10"/>
        <color indexed="8"/>
        <rFont val="宋体"/>
        <family val="0"/>
      </rPr>
      <t>表</t>
    </r>
  </si>
  <si>
    <t>大武口区卫生和计划生育局2018年部门一般公共预算基本支出表（政府经济分类）</t>
  </si>
  <si>
    <t>政府经济分类科目编码</t>
  </si>
  <si>
    <t>政府经济分类名称</t>
  </si>
  <si>
    <t>501</t>
  </si>
  <si>
    <t>501-机关工资福利支出</t>
  </si>
  <si>
    <t xml:space="preserve">  50101</t>
  </si>
  <si>
    <t>50101-工资奖金津补贴</t>
  </si>
  <si>
    <t xml:space="preserve">  50102</t>
  </si>
  <si>
    <t>50102-社会保障缴费</t>
  </si>
  <si>
    <t xml:space="preserve">  50103</t>
  </si>
  <si>
    <t>50103-住房公积金</t>
  </si>
  <si>
    <t xml:space="preserve">  50199</t>
  </si>
  <si>
    <t>50199-其他工资福利支出</t>
  </si>
  <si>
    <t>502</t>
  </si>
  <si>
    <t>502-机关商品和服务支出</t>
  </si>
  <si>
    <t xml:space="preserve">  50201</t>
  </si>
  <si>
    <t>50201-办公经费</t>
  </si>
  <si>
    <t xml:space="preserve">  50205</t>
  </si>
  <si>
    <t>50205-委托业务费</t>
  </si>
  <si>
    <t xml:space="preserve">  50206</t>
  </si>
  <si>
    <t>50206-公务接待费</t>
  </si>
  <si>
    <t xml:space="preserve">  50299</t>
  </si>
  <si>
    <t>50299-其他商品和服务支出</t>
  </si>
  <si>
    <t>505-机关工资福利支出</t>
  </si>
  <si>
    <t>50501-工资福利支出</t>
  </si>
  <si>
    <t>50502-商品和服务支出</t>
  </si>
  <si>
    <t>509</t>
  </si>
  <si>
    <t>509-对个人和家庭的补助</t>
  </si>
  <si>
    <t xml:space="preserve">  50999</t>
  </si>
  <si>
    <t xml:space="preserve">  50999-其他对个人和家庭补助</t>
  </si>
  <si>
    <r>
      <rPr>
        <sz val="11"/>
        <color indexed="8"/>
        <rFont val="宋体"/>
        <family val="0"/>
      </rPr>
      <t>预算</t>
    </r>
    <r>
      <rPr>
        <sz val="11"/>
        <color indexed="8"/>
        <rFont val="Calibri"/>
        <family val="2"/>
      </rPr>
      <t>-08</t>
    </r>
    <r>
      <rPr>
        <sz val="11"/>
        <color indexed="8"/>
        <rFont val="宋体"/>
        <family val="0"/>
      </rPr>
      <t>表</t>
    </r>
  </si>
  <si>
    <t>2018年部门项目预算明细表</t>
  </si>
  <si>
    <t>金额单位：元</t>
  </si>
  <si>
    <t>单位（功能科目）名称</t>
  </si>
  <si>
    <t>单位名称/项目名称</t>
  </si>
  <si>
    <t>项目内容（重要信息摘要）</t>
  </si>
  <si>
    <t>项目属性</t>
  </si>
  <si>
    <t>2018年部门预算财政核定数</t>
  </si>
  <si>
    <t>民生项目</t>
  </si>
  <si>
    <t>政府采购项目</t>
  </si>
  <si>
    <t>政府购买服务项目</t>
  </si>
  <si>
    <t>备注（审核依据或理由）</t>
  </si>
  <si>
    <t>一般公共预算财政拨款</t>
  </si>
  <si>
    <t>纳入财政管理的行政事业性收入安排</t>
  </si>
  <si>
    <t>大武口区卫生好计划生育局</t>
  </si>
  <si>
    <t xml:space="preserve">    210</t>
  </si>
  <si>
    <t xml:space="preserve">    医疗卫生与计划生育支出</t>
  </si>
  <si>
    <t>离岗乡村医生生活补助</t>
  </si>
  <si>
    <t>我区符合条件的离岗医生17名，资金1.2万（17人*500*12月元）；依据《自治区人民政府办公厅关于进一步加强乡村医生队伍建设的若干意见》（宁政办发（2015）258号）及区政府常务会议纪要（2016年57号）</t>
  </si>
  <si>
    <t>连续性项目</t>
  </si>
  <si>
    <t>是</t>
  </si>
  <si>
    <t>否</t>
  </si>
  <si>
    <t>村医、防保员生活补助</t>
  </si>
  <si>
    <t>村医、防保员生活补助（19人*600元+2人*800元+1人*1000元）</t>
  </si>
  <si>
    <t>计生专干补助</t>
  </si>
  <si>
    <t>计生专干补助（2600元/月*18*12=56.16万元）</t>
  </si>
  <si>
    <t>计划生育宣传培训经费</t>
  </si>
  <si>
    <t>计划生育政策宣传、培训经费</t>
  </si>
  <si>
    <t>离休干部医疗费</t>
  </si>
  <si>
    <r>
      <t>预算</t>
    </r>
    <r>
      <rPr>
        <sz val="10"/>
        <color indexed="8"/>
        <rFont val="Arial"/>
        <family val="2"/>
      </rPr>
      <t>09</t>
    </r>
    <r>
      <rPr>
        <sz val="10"/>
        <color indexed="8"/>
        <rFont val="宋体"/>
        <family val="0"/>
      </rPr>
      <t>表</t>
    </r>
  </si>
  <si>
    <t>大武口区卫生和计划生育局2018年部门一般公共预算“三公”经费支出情况表</t>
  </si>
  <si>
    <t>单位：</t>
  </si>
  <si>
    <t>元</t>
  </si>
  <si>
    <t>2017年预算数</t>
  </si>
  <si>
    <t>2017年执行数</t>
  </si>
  <si>
    <t>2018年预算数</t>
  </si>
  <si>
    <t>因公出国（境）费</t>
  </si>
  <si>
    <t>公务用车购置及运行费</t>
  </si>
  <si>
    <t>公务用车购置费</t>
  </si>
  <si>
    <t>公务用车运行费</t>
  </si>
  <si>
    <r>
      <t>预算</t>
    </r>
    <r>
      <rPr>
        <sz val="10"/>
        <color indexed="8"/>
        <rFont val="宋体"/>
        <family val="0"/>
      </rPr>
      <t>10</t>
    </r>
    <r>
      <rPr>
        <sz val="10"/>
        <color indexed="8"/>
        <rFont val="宋体"/>
        <family val="0"/>
      </rPr>
      <t>表</t>
    </r>
  </si>
  <si>
    <t>大武口区卫生和计划生育局2018年部门政府性基金预算支出表</t>
  </si>
  <si>
    <t>公开部门：XXXX局</t>
  </si>
  <si>
    <t>功能能分类科目</t>
  </si>
  <si>
    <t>对企事业单位的补助</t>
  </si>
  <si>
    <t>债务福利支出</t>
  </si>
  <si>
    <t>其他资本性支出</t>
  </si>
  <si>
    <t>其他支出</t>
  </si>
  <si>
    <t>备注：没有政府性基金拨款预算，也没有使用政府性基金安排支出，故本表无数据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</si>
</sst>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_ "/>
    <numFmt numFmtId="180" formatCode="0.00;[Red]0.00"/>
    <numFmt numFmtId="181" formatCode="#,##0_ "/>
    <numFmt numFmtId="182" formatCode="0_);[Red]\(0\)"/>
  </numFmts>
  <fonts count="42">
    <font>
      <sz val="10"/>
      <color indexed="8"/>
      <name val="Arial"/>
      <family val="2"/>
    </font>
    <font>
      <sz val="10"/>
      <name val="宋体"/>
      <family val="0"/>
    </font>
    <font>
      <sz val="10"/>
      <color indexed="8"/>
      <name val="宋体"/>
      <family val="0"/>
    </font>
    <font>
      <b/>
      <sz val="22"/>
      <color indexed="8"/>
      <name val="宋体"/>
      <family val="0"/>
    </font>
    <font>
      <sz val="12"/>
      <color indexed="8"/>
      <name val="宋体"/>
      <family val="0"/>
    </font>
    <font>
      <sz val="11"/>
      <color indexed="8"/>
      <name val="宋体"/>
      <family val="0"/>
    </font>
    <font>
      <b/>
      <sz val="10"/>
      <color indexed="8"/>
      <name val="宋体"/>
      <family val="0"/>
    </font>
    <font>
      <b/>
      <sz val="20"/>
      <color indexed="8"/>
      <name val="宋体"/>
      <family val="0"/>
    </font>
    <font>
      <b/>
      <sz val="11"/>
      <color indexed="8"/>
      <name val="宋体"/>
      <family val="0"/>
    </font>
    <font>
      <sz val="9"/>
      <name val="宋体"/>
      <family val="0"/>
    </font>
    <font>
      <sz val="11"/>
      <color indexed="8"/>
      <name val="Calibri"/>
      <family val="2"/>
    </font>
    <font>
      <sz val="10"/>
      <name val="Arial"/>
      <family val="2"/>
    </font>
    <font>
      <b/>
      <sz val="11"/>
      <color indexed="8"/>
      <name val="Calibri"/>
      <family val="2"/>
    </font>
    <font>
      <sz val="9"/>
      <color indexed="8"/>
      <name val="宋体"/>
      <family val="0"/>
    </font>
    <font>
      <b/>
      <sz val="14"/>
      <color indexed="8"/>
      <name val="宋体"/>
      <family val="0"/>
    </font>
    <font>
      <b/>
      <sz val="9"/>
      <color indexed="8"/>
      <name val="宋体"/>
      <family val="0"/>
    </font>
    <font>
      <b/>
      <sz val="9"/>
      <name val="宋体"/>
      <family val="0"/>
    </font>
    <font>
      <sz val="16"/>
      <color indexed="8"/>
      <name val="方正小标宋_GBK"/>
      <family val="0"/>
    </font>
    <font>
      <b/>
      <sz val="11"/>
      <name val="宋体"/>
      <family val="0"/>
    </font>
    <font>
      <sz val="20"/>
      <color indexed="8"/>
      <name val="方正小标宋_GBK"/>
      <family val="0"/>
    </font>
    <font>
      <sz val="14"/>
      <color indexed="8"/>
      <name val="宋体"/>
      <family val="0"/>
    </font>
    <font>
      <b/>
      <sz val="11"/>
      <name val="Calibri"/>
      <family val="2"/>
    </font>
    <font>
      <sz val="9"/>
      <color indexed="8"/>
      <name val="Calibri"/>
      <family val="2"/>
    </font>
    <font>
      <sz val="9"/>
      <color indexed="8"/>
      <name val="Arial"/>
      <family val="2"/>
    </font>
    <font>
      <b/>
      <sz val="15"/>
      <color indexed="54"/>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u val="single"/>
      <sz val="10"/>
      <color indexed="36"/>
      <name val="Arial"/>
      <family val="2"/>
    </font>
    <font>
      <sz val="11"/>
      <color indexed="62"/>
      <name val="宋体"/>
      <family val="0"/>
    </font>
    <font>
      <b/>
      <sz val="11"/>
      <color indexed="63"/>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u val="single"/>
      <sz val="10"/>
      <color indexed="12"/>
      <name val="Arial"/>
      <family val="2"/>
    </font>
    <font>
      <b/>
      <sz val="18"/>
      <color indexed="54"/>
      <name val="宋体"/>
      <family val="0"/>
    </font>
    <font>
      <b/>
      <sz val="13"/>
      <color indexed="54"/>
      <name val="宋体"/>
      <family val="0"/>
    </font>
    <font>
      <b/>
      <sz val="11"/>
      <color indexed="9"/>
      <name val="宋体"/>
      <family val="0"/>
    </font>
    <font>
      <sz val="11"/>
      <color indexed="19"/>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bottom>
        <color indexed="63"/>
      </bottom>
    </border>
    <border>
      <left>
        <color indexed="63"/>
      </left>
      <right style="thin">
        <color indexed="8"/>
      </right>
      <top style="thin">
        <color indexed="8"/>
      </top>
      <bottom>
        <color indexed="63"/>
      </bottom>
    </border>
    <border>
      <left style="thin"/>
      <right style="thin"/>
      <top style="thin"/>
      <bottom/>
    </border>
    <border>
      <left style="thin">
        <color indexed="8"/>
      </left>
      <right style="thin">
        <color indexed="8"/>
      </right>
      <top style="thin">
        <color indexed="8"/>
      </top>
      <bottom/>
    </border>
    <border>
      <left/>
      <right style="thin"/>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style="thin"/>
      <right/>
      <top style="thin"/>
      <bottom style="thin"/>
    </border>
    <border>
      <left>
        <color indexed="8"/>
      </left>
      <right/>
      <top style="thin">
        <color indexed="8"/>
      </top>
      <bottom style="thin">
        <color indexed="8"/>
      </bottom>
    </border>
    <border>
      <left style="thin">
        <color indexed="8"/>
      </left>
      <right>
        <color indexed="63"/>
      </right>
      <top style="thin">
        <color indexed="8"/>
      </top>
      <bottom>
        <color indexed="63"/>
      </bottom>
    </border>
    <border>
      <left>
        <color indexed="63"/>
      </left>
      <right/>
      <top style="thin">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8"/>
      </right>
      <top>
        <color indexed="63"/>
      </top>
      <bottom style="thin"/>
    </border>
    <border>
      <left>
        <color indexed="63"/>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style="thin"/>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30" fillId="3" borderId="1" applyNumberFormat="0" applyAlignment="0" applyProtection="0"/>
    <xf numFmtId="178" fontId="0" fillId="0" borderId="0">
      <alignment/>
      <protection/>
    </xf>
    <xf numFmtId="176" fontId="0" fillId="0" borderId="0">
      <alignment/>
      <protection/>
    </xf>
    <xf numFmtId="0" fontId="5" fillId="4" borderId="0" applyNumberFormat="0" applyBorder="0" applyAlignment="0" applyProtection="0"/>
    <xf numFmtId="0" fontId="32" fillId="5" borderId="0" applyNumberFormat="0" applyBorder="0" applyAlignment="0" applyProtection="0"/>
    <xf numFmtId="177" fontId="0" fillId="0" borderId="0">
      <alignment/>
      <protection/>
    </xf>
    <xf numFmtId="0" fontId="34" fillId="4" borderId="0" applyNumberFormat="0" applyBorder="0" applyAlignment="0" applyProtection="0"/>
    <xf numFmtId="0" fontId="36"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6" borderId="2" applyNumberFormat="0" applyFont="0" applyAlignment="0" applyProtection="0"/>
    <xf numFmtId="0" fontId="34" fillId="3"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4" fillId="0" borderId="3" applyNumberFormat="0" applyFill="0" applyAlignment="0" applyProtection="0"/>
    <xf numFmtId="0" fontId="38" fillId="0" borderId="3" applyNumberFormat="0" applyFill="0" applyAlignment="0" applyProtection="0"/>
    <xf numFmtId="0" fontId="34" fillId="7" borderId="0" applyNumberFormat="0" applyBorder="0" applyAlignment="0" applyProtection="0"/>
    <xf numFmtId="0" fontId="27" fillId="0" borderId="4" applyNumberFormat="0" applyFill="0" applyAlignment="0" applyProtection="0"/>
    <xf numFmtId="0" fontId="34" fillId="3" borderId="0" applyNumberFormat="0" applyBorder="0" applyAlignment="0" applyProtection="0"/>
    <xf numFmtId="0" fontId="31" fillId="2" borderId="5" applyNumberFormat="0" applyAlignment="0" applyProtection="0"/>
    <xf numFmtId="0" fontId="26" fillId="2" borderId="1" applyNumberFormat="0" applyAlignment="0" applyProtection="0"/>
    <xf numFmtId="0" fontId="39" fillId="8" borderId="6" applyNumberFormat="0" applyAlignment="0" applyProtection="0"/>
    <xf numFmtId="0" fontId="5" fillId="9" borderId="0" applyNumberFormat="0" applyBorder="0" applyAlignment="0" applyProtection="0"/>
    <xf numFmtId="0" fontId="34" fillId="10" borderId="0" applyNumberFormat="0" applyBorder="0" applyAlignment="0" applyProtection="0"/>
    <xf numFmtId="0" fontId="35" fillId="0" borderId="7" applyNumberFormat="0" applyFill="0" applyAlignment="0" applyProtection="0"/>
    <xf numFmtId="0" fontId="8" fillId="0" borderId="8" applyNumberFormat="0" applyFill="0" applyAlignment="0" applyProtection="0"/>
    <xf numFmtId="0" fontId="33" fillId="9" borderId="0" applyNumberFormat="0" applyBorder="0" applyAlignment="0" applyProtection="0"/>
    <xf numFmtId="0" fontId="40" fillId="11" borderId="0" applyNumberFormat="0" applyBorder="0" applyAlignment="0" applyProtection="0"/>
    <xf numFmtId="0" fontId="5" fillId="12" borderId="0" applyNumberFormat="0" applyBorder="0" applyAlignment="0" applyProtection="0"/>
    <xf numFmtId="0" fontId="3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34" fillId="8" borderId="0" applyNumberFormat="0" applyBorder="0" applyAlignment="0" applyProtection="0"/>
    <xf numFmtId="0" fontId="3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34" fillId="16" borderId="0" applyNumberFormat="0" applyBorder="0" applyAlignment="0" applyProtection="0"/>
    <xf numFmtId="0" fontId="5" fillId="12"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5" fillId="4" borderId="0" applyNumberFormat="0" applyBorder="0" applyAlignment="0" applyProtection="0"/>
    <xf numFmtId="0" fontId="34" fillId="4" borderId="0" applyNumberFormat="0" applyBorder="0" applyAlignment="0" applyProtection="0"/>
    <xf numFmtId="0" fontId="11" fillId="0" borderId="0">
      <alignment/>
      <protection/>
    </xf>
    <xf numFmtId="0" fontId="11" fillId="0" borderId="0">
      <alignment/>
      <protection/>
    </xf>
    <xf numFmtId="0" fontId="9" fillId="0" borderId="0">
      <alignment vertical="center"/>
      <protection/>
    </xf>
  </cellStyleXfs>
  <cellXfs count="225">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left"/>
      <protection/>
    </xf>
    <xf numFmtId="0" fontId="0" fillId="0" borderId="0" xfId="0" applyFill="1" applyAlignment="1" applyProtection="1">
      <alignment horizontal="left"/>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protection/>
    </xf>
    <xf numFmtId="0" fontId="41" fillId="0" borderId="0" xfId="0" applyFont="1"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2"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179" fontId="5" fillId="0" borderId="10" xfId="0" applyNumberFormat="1" applyFont="1" applyBorder="1" applyAlignment="1">
      <alignment horizontal="right" vertical="center" shrinkToFit="1"/>
    </xf>
    <xf numFmtId="0" fontId="2" fillId="0" borderId="9" xfId="0" applyFont="1" applyFill="1" applyBorder="1" applyAlignment="1" applyProtection="1">
      <alignment horizontal="center" vertical="center"/>
      <protection/>
    </xf>
    <xf numFmtId="4" fontId="5" fillId="0" borderId="9" xfId="0" applyNumberFormat="1" applyFont="1" applyBorder="1" applyAlignment="1">
      <alignment horizontal="right" vertical="center" shrinkToFit="1"/>
    </xf>
    <xf numFmtId="0" fontId="2" fillId="0" borderId="12" xfId="0" applyFont="1" applyFill="1" applyBorder="1" applyAlignment="1" applyProtection="1">
      <alignment horizontal="left"/>
      <protection/>
    </xf>
    <xf numFmtId="0" fontId="0" fillId="0" borderId="12" xfId="0" applyFill="1" applyBorder="1" applyAlignment="1" applyProtection="1">
      <alignment horizontal="left"/>
      <protection/>
    </xf>
    <xf numFmtId="0" fontId="4" fillId="0" borderId="0" xfId="0" applyFont="1" applyFill="1" applyAlignment="1" applyProtection="1">
      <alignment horizontal="right"/>
      <protection/>
    </xf>
    <xf numFmtId="0" fontId="6" fillId="0" borderId="0" xfId="0" applyFont="1" applyFill="1" applyAlignment="1" applyProtection="1">
      <alignment horizontal="center" vertical="center"/>
      <protection/>
    </xf>
    <xf numFmtId="0" fontId="5" fillId="0" borderId="0" xfId="0" applyFont="1" applyFill="1" applyBorder="1" applyAlignment="1">
      <alignment vertical="center"/>
    </xf>
    <xf numFmtId="0" fontId="7" fillId="0" borderId="0" xfId="0" applyFont="1" applyFill="1" applyAlignment="1" applyProtection="1">
      <alignment horizontal="center" vertical="center"/>
      <protection/>
    </xf>
    <xf numFmtId="0" fontId="8"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xf>
    <xf numFmtId="0" fontId="4" fillId="0" borderId="9" xfId="0" applyNumberFormat="1" applyFont="1" applyFill="1" applyBorder="1" applyAlignment="1">
      <alignment horizontal="left" vertical="center" wrapText="1"/>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2" fillId="0" borderId="0" xfId="0" applyFont="1" applyFill="1" applyAlignment="1" applyProtection="1">
      <alignment/>
      <protection/>
    </xf>
    <xf numFmtId="0" fontId="8" fillId="0" borderId="15" xfId="0" applyNumberFormat="1" applyFont="1" applyFill="1" applyBorder="1" applyAlignment="1">
      <alignment horizontal="center" vertical="center" wrapText="1"/>
    </xf>
    <xf numFmtId="0" fontId="9" fillId="0" borderId="0" xfId="0" applyFont="1" applyFill="1" applyAlignment="1">
      <alignment/>
    </xf>
    <xf numFmtId="0" fontId="10" fillId="0" borderId="0" xfId="63" applyFont="1" applyBorder="1" applyAlignment="1" applyProtection="1">
      <alignment/>
      <protection/>
    </xf>
    <xf numFmtId="0" fontId="11" fillId="0" borderId="0" xfId="63">
      <alignment/>
      <protection/>
    </xf>
    <xf numFmtId="0" fontId="3" fillId="0" borderId="0" xfId="63" applyFont="1" applyBorder="1" applyAlignment="1" applyProtection="1">
      <alignment horizontal="center" vertical="center"/>
      <protection/>
    </xf>
    <xf numFmtId="0" fontId="4" fillId="0" borderId="0" xfId="0" applyNumberFormat="1" applyFont="1" applyFill="1" applyAlignment="1" applyProtection="1">
      <alignment/>
      <protection/>
    </xf>
    <xf numFmtId="0" fontId="4" fillId="0" borderId="0" xfId="0" applyFont="1" applyFill="1" applyAlignment="1" applyProtection="1">
      <alignment horizontal="center"/>
      <protection/>
    </xf>
    <xf numFmtId="0" fontId="0" fillId="0" borderId="0" xfId="0" applyAlignment="1" applyProtection="1">
      <alignment/>
      <protection/>
    </xf>
    <xf numFmtId="0" fontId="12" fillId="0" borderId="16" xfId="63" applyFont="1" applyBorder="1" applyAlignment="1" applyProtection="1">
      <alignment horizontal="center" vertical="center"/>
      <protection/>
    </xf>
    <xf numFmtId="49" fontId="8" fillId="2" borderId="16" xfId="63" applyNumberFormat="1" applyFont="1" applyFill="1" applyBorder="1" applyAlignment="1" applyProtection="1">
      <alignment horizontal="center" vertical="center"/>
      <protection/>
    </xf>
    <xf numFmtId="0" fontId="8" fillId="2" borderId="16" xfId="63" applyFont="1" applyFill="1" applyBorder="1" applyAlignment="1" applyProtection="1">
      <alignment horizontal="center" vertical="center"/>
      <protection/>
    </xf>
    <xf numFmtId="49" fontId="8" fillId="2" borderId="16" xfId="63" applyNumberFormat="1" applyFont="1" applyFill="1" applyBorder="1" applyAlignment="1" applyProtection="1">
      <alignment horizontal="center" vertical="center" wrapText="1"/>
      <protection/>
    </xf>
    <xf numFmtId="0" fontId="12" fillId="0" borderId="16" xfId="63" applyFont="1" applyBorder="1" applyAlignment="1" applyProtection="1">
      <alignment vertical="center"/>
      <protection/>
    </xf>
    <xf numFmtId="0" fontId="12" fillId="0" borderId="17" xfId="63" applyFont="1" applyBorder="1" applyAlignment="1" applyProtection="1">
      <alignment vertical="center"/>
      <protection/>
    </xf>
    <xf numFmtId="49" fontId="8" fillId="2" borderId="17" xfId="63" applyNumberFormat="1" applyFont="1" applyFill="1" applyBorder="1" applyAlignment="1" applyProtection="1">
      <alignment horizontal="center" vertical="center"/>
      <protection/>
    </xf>
    <xf numFmtId="0" fontId="8" fillId="2" borderId="17" xfId="63" applyFont="1" applyFill="1" applyBorder="1" applyAlignment="1" applyProtection="1">
      <alignment horizontal="center" vertical="center"/>
      <protection/>
    </xf>
    <xf numFmtId="49" fontId="8" fillId="2" borderId="17" xfId="63" applyNumberFormat="1" applyFont="1" applyFill="1" applyBorder="1" applyAlignment="1" applyProtection="1">
      <alignment horizontal="center" vertical="center" wrapText="1"/>
      <protection/>
    </xf>
    <xf numFmtId="0" fontId="13" fillId="0" borderId="16" xfId="0" applyFont="1" applyFill="1" applyBorder="1" applyAlignment="1" applyProtection="1">
      <alignment vertical="center"/>
      <protection/>
    </xf>
    <xf numFmtId="0" fontId="13" fillId="0" borderId="16" xfId="0" applyFont="1" applyFill="1" applyBorder="1" applyAlignment="1" applyProtection="1">
      <alignment vertical="center" wrapText="1"/>
      <protection/>
    </xf>
    <xf numFmtId="180" fontId="13" fillId="0" borderId="16" xfId="0" applyNumberFormat="1" applyFont="1" applyFill="1" applyBorder="1" applyAlignment="1" applyProtection="1">
      <alignment horizontal="right" vertical="center" wrapText="1"/>
      <protection/>
    </xf>
    <xf numFmtId="0" fontId="13" fillId="0" borderId="16" xfId="0" applyFont="1" applyFill="1" applyBorder="1" applyAlignment="1" applyProtection="1">
      <alignment horizontal="left" vertical="center"/>
      <protection/>
    </xf>
    <xf numFmtId="17" fontId="13" fillId="0" borderId="16" xfId="0" applyNumberFormat="1" applyFont="1" applyFill="1" applyBorder="1" applyAlignment="1" applyProtection="1">
      <alignment horizontal="left" vertical="center"/>
      <protection/>
    </xf>
    <xf numFmtId="180" fontId="13" fillId="0" borderId="16" xfId="0" applyNumberFormat="1" applyFont="1" applyFill="1" applyBorder="1" applyAlignment="1" applyProtection="1">
      <alignment horizontal="right" vertical="center"/>
      <protection/>
    </xf>
    <xf numFmtId="3" fontId="13" fillId="2" borderId="0" xfId="65" applyNumberFormat="1" applyFont="1" applyFill="1" applyBorder="1" applyAlignment="1" applyProtection="1">
      <alignment vertical="center" wrapText="1"/>
      <protection/>
    </xf>
    <xf numFmtId="3" fontId="13" fillId="2" borderId="0" xfId="65" applyNumberFormat="1" applyFont="1" applyFill="1" applyBorder="1" applyAlignment="1" applyProtection="1">
      <alignment vertical="center"/>
      <protection/>
    </xf>
    <xf numFmtId="0" fontId="6" fillId="0" borderId="0" xfId="63" applyFont="1" applyBorder="1" applyAlignment="1" applyProtection="1">
      <alignment horizontal="right"/>
      <protection/>
    </xf>
    <xf numFmtId="0" fontId="2" fillId="0" borderId="0" xfId="0" applyFont="1" applyAlignment="1" applyProtection="1">
      <alignment/>
      <protection/>
    </xf>
    <xf numFmtId="0" fontId="8" fillId="0" borderId="16" xfId="63" applyFont="1" applyBorder="1" applyAlignment="1" applyProtection="1">
      <alignment horizontal="center" vertical="center" wrapText="1"/>
      <protection/>
    </xf>
    <xf numFmtId="49" fontId="8" fillId="2" borderId="0" xfId="63" applyNumberFormat="1" applyFont="1" applyFill="1" applyBorder="1" applyAlignment="1" applyProtection="1">
      <alignment horizontal="center" vertical="center" wrapText="1"/>
      <protection/>
    </xf>
    <xf numFmtId="0" fontId="8" fillId="0" borderId="17" xfId="63" applyFont="1" applyBorder="1" applyAlignment="1" applyProtection="1">
      <alignment horizontal="center" vertical="center" wrapText="1"/>
      <protection/>
    </xf>
    <xf numFmtId="180" fontId="13" fillId="0" borderId="16" xfId="0" applyNumberFormat="1" applyFont="1" applyFill="1" applyBorder="1" applyAlignment="1" applyProtection="1">
      <alignment vertical="center"/>
      <protection/>
    </xf>
    <xf numFmtId="180" fontId="13" fillId="0" borderId="16" xfId="0" applyNumberFormat="1" applyFont="1" applyFill="1" applyBorder="1" applyAlignment="1" applyProtection="1">
      <alignment vertical="center" wrapText="1"/>
      <protection/>
    </xf>
    <xf numFmtId="0" fontId="10" fillId="0" borderId="0" xfId="0" applyFont="1" applyBorder="1" applyAlignment="1" applyProtection="1">
      <alignment/>
      <protection/>
    </xf>
    <xf numFmtId="0" fontId="14" fillId="0" borderId="0" xfId="0" applyFont="1"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4" fontId="13" fillId="0" borderId="16" xfId="0" applyNumberFormat="1" applyFont="1" applyBorder="1" applyAlignment="1" applyProtection="1">
      <alignment horizontal="center" vertical="center"/>
      <protection/>
    </xf>
    <xf numFmtId="0" fontId="12" fillId="0" borderId="16" xfId="0" applyFont="1" applyBorder="1" applyAlignment="1" applyProtection="1">
      <alignment horizontal="left" vertical="center"/>
      <protection/>
    </xf>
    <xf numFmtId="0" fontId="15" fillId="0" borderId="16" xfId="0" applyFont="1" applyBorder="1" applyAlignment="1" applyProtection="1">
      <alignment horizontal="left" vertical="center"/>
      <protection/>
    </xf>
    <xf numFmtId="179" fontId="15" fillId="0" borderId="16" xfId="0" applyNumberFormat="1" applyFont="1" applyBorder="1" applyAlignment="1" applyProtection="1">
      <alignment horizontal="right" vertical="center"/>
      <protection/>
    </xf>
    <xf numFmtId="0" fontId="16" fillId="0" borderId="16" xfId="0" applyFont="1" applyFill="1" applyBorder="1" applyAlignment="1" applyProtection="1">
      <alignment horizontal="right" vertical="center"/>
      <protection/>
    </xf>
    <xf numFmtId="0" fontId="10" fillId="0" borderId="16" xfId="0" applyFont="1" applyBorder="1" applyAlignment="1" applyProtection="1">
      <alignment horizontal="left" vertical="center"/>
      <protection/>
    </xf>
    <xf numFmtId="0" fontId="13" fillId="0" borderId="16" xfId="0" applyFont="1" applyBorder="1" applyAlignment="1" applyProtection="1">
      <alignment horizontal="left" vertical="center"/>
      <protection/>
    </xf>
    <xf numFmtId="0" fontId="13" fillId="0" borderId="16" xfId="0" applyFont="1" applyFill="1" applyBorder="1" applyAlignment="1" applyProtection="1">
      <alignment horizontal="right" vertical="center"/>
      <protection/>
    </xf>
    <xf numFmtId="4" fontId="13" fillId="0" borderId="16" xfId="0" applyNumberFormat="1" applyFont="1" applyBorder="1" applyAlignment="1" applyProtection="1">
      <alignment horizontal="right" vertical="center"/>
      <protection/>
    </xf>
    <xf numFmtId="0" fontId="0" fillId="0" borderId="0" xfId="0" applyNumberFormat="1" applyAlignment="1" applyProtection="1">
      <alignment/>
      <protection/>
    </xf>
    <xf numFmtId="0" fontId="17" fillId="0" borderId="0" xfId="0" applyFont="1" applyFill="1" applyAlignment="1" applyProtection="1">
      <alignment horizontal="center" wrapText="1"/>
      <protection/>
    </xf>
    <xf numFmtId="0" fontId="2" fillId="0" borderId="0" xfId="0" applyNumberFormat="1" applyFont="1" applyFill="1" applyAlignment="1" applyProtection="1">
      <alignment/>
      <protection/>
    </xf>
    <xf numFmtId="0" fontId="13" fillId="0" borderId="16"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8" fillId="0" borderId="16" xfId="0" applyFont="1" applyFill="1" applyBorder="1" applyAlignment="1" applyProtection="1">
      <alignment horizontal="left" vertical="center"/>
      <protection/>
    </xf>
    <xf numFmtId="0" fontId="18" fillId="0" borderId="16" xfId="0" applyFont="1" applyFill="1" applyBorder="1" applyAlignment="1" applyProtection="1">
      <alignment vertical="center"/>
      <protection/>
    </xf>
    <xf numFmtId="179" fontId="16" fillId="0" borderId="16" xfId="0" applyNumberFormat="1" applyFont="1" applyFill="1" applyBorder="1" applyAlignment="1" applyProtection="1">
      <alignment horizontal="right" vertical="center"/>
      <protection/>
    </xf>
    <xf numFmtId="0" fontId="16" fillId="0" borderId="16" xfId="0" applyFont="1" applyFill="1" applyBorder="1" applyAlignment="1" applyProtection="1">
      <alignment horizontal="left" vertical="center"/>
      <protection/>
    </xf>
    <xf numFmtId="0" fontId="16" fillId="0" borderId="16" xfId="0" applyFont="1" applyFill="1" applyBorder="1" applyAlignment="1" applyProtection="1">
      <alignment vertical="center"/>
      <protection/>
    </xf>
    <xf numFmtId="0" fontId="4" fillId="0" borderId="18" xfId="0" applyFont="1" applyFill="1" applyBorder="1" applyAlignment="1" applyProtection="1">
      <alignment horizontal="left"/>
      <protection/>
    </xf>
    <xf numFmtId="0" fontId="10" fillId="0" borderId="16" xfId="63" applyFont="1" applyBorder="1" applyAlignment="1" applyProtection="1">
      <alignment horizontal="center" vertical="center"/>
      <protection/>
    </xf>
    <xf numFmtId="0" fontId="13" fillId="0" borderId="16" xfId="63" applyFont="1" applyBorder="1" applyAlignment="1" applyProtection="1">
      <alignment horizontal="center" vertical="center" wrapText="1"/>
      <protection/>
    </xf>
    <xf numFmtId="0" fontId="5" fillId="0" borderId="19" xfId="63" applyFont="1" applyBorder="1" applyAlignment="1" applyProtection="1">
      <alignment horizontal="center" vertical="center" wrapText="1"/>
      <protection/>
    </xf>
    <xf numFmtId="0" fontId="5" fillId="0" borderId="20" xfId="63" applyFont="1" applyBorder="1" applyAlignment="1" applyProtection="1">
      <alignment horizontal="center" vertical="center" wrapText="1"/>
      <protection/>
    </xf>
    <xf numFmtId="0" fontId="5" fillId="0" borderId="21" xfId="63" applyFont="1" applyBorder="1" applyAlignment="1" applyProtection="1">
      <alignment horizontal="center" vertical="center" wrapText="1"/>
      <protection/>
    </xf>
    <xf numFmtId="0" fontId="5" fillId="0" borderId="16" xfId="63" applyFont="1" applyBorder="1" applyAlignment="1" applyProtection="1">
      <alignment horizontal="center" vertical="center" wrapText="1"/>
      <protection/>
    </xf>
    <xf numFmtId="0" fontId="10" fillId="0" borderId="17" xfId="63" applyFont="1" applyBorder="1" applyAlignment="1" applyProtection="1">
      <alignment horizontal="center" vertical="center"/>
      <protection/>
    </xf>
    <xf numFmtId="1" fontId="15" fillId="0" borderId="17" xfId="63" applyNumberFormat="1" applyFont="1" applyBorder="1" applyAlignment="1" applyProtection="1">
      <alignment horizontal="center" vertical="center" wrapText="1"/>
      <protection/>
    </xf>
    <xf numFmtId="0" fontId="5" fillId="0" borderId="17" xfId="63" applyFont="1" applyBorder="1" applyAlignment="1" applyProtection="1">
      <alignment horizontal="center" vertical="center"/>
      <protection/>
    </xf>
    <xf numFmtId="0" fontId="10" fillId="0" borderId="16" xfId="0" applyFont="1" applyFill="1" applyBorder="1" applyAlignment="1" applyProtection="1">
      <alignment horizontal="left" vertical="center"/>
      <protection/>
    </xf>
    <xf numFmtId="1" fontId="13" fillId="0" borderId="16" xfId="0" applyNumberFormat="1" applyFont="1" applyFill="1" applyBorder="1" applyAlignment="1" applyProtection="1">
      <alignment horizontal="left" vertical="center"/>
      <protection/>
    </xf>
    <xf numFmtId="181" fontId="13" fillId="0" borderId="16" xfId="0" applyNumberFormat="1" applyFont="1" applyFill="1" applyBorder="1" applyAlignment="1" applyProtection="1">
      <alignment horizontal="left" vertical="center"/>
      <protection/>
    </xf>
    <xf numFmtId="0" fontId="5" fillId="0" borderId="16" xfId="0" applyFont="1" applyFill="1" applyBorder="1" applyAlignment="1" applyProtection="1">
      <alignment horizontal="right" vertical="center"/>
      <protection/>
    </xf>
    <xf numFmtId="49" fontId="13" fillId="4" borderId="16" xfId="64" applyNumberFormat="1" applyFont="1" applyFill="1" applyBorder="1" applyAlignment="1" applyProtection="1">
      <alignment horizontal="center" vertical="center"/>
      <protection/>
    </xf>
    <xf numFmtId="1" fontId="13" fillId="4" borderId="16" xfId="64" applyNumberFormat="1" applyFont="1" applyFill="1" applyBorder="1" applyAlignment="1" applyProtection="1">
      <alignment horizontal="left" vertical="center" wrapText="1"/>
      <protection/>
    </xf>
    <xf numFmtId="181" fontId="13" fillId="4" borderId="16" xfId="64" applyNumberFormat="1" applyFont="1" applyFill="1" applyBorder="1" applyAlignment="1" applyProtection="1">
      <alignment horizontal="left" vertical="center"/>
      <protection/>
    </xf>
    <xf numFmtId="181" fontId="13" fillId="4" borderId="16" xfId="64" applyNumberFormat="1" applyFont="1" applyFill="1" applyBorder="1" applyAlignment="1" applyProtection="1">
      <alignment horizontal="right" vertical="center"/>
      <protection/>
    </xf>
    <xf numFmtId="49" fontId="13" fillId="14" borderId="16" xfId="64" applyNumberFormat="1" applyFont="1" applyFill="1" applyBorder="1" applyAlignment="1" applyProtection="1">
      <alignment horizontal="left" vertical="center"/>
      <protection/>
    </xf>
    <xf numFmtId="1" fontId="13" fillId="14" borderId="16" xfId="64" applyNumberFormat="1" applyFont="1" applyFill="1" applyBorder="1" applyAlignment="1" applyProtection="1">
      <alignment horizontal="left" vertical="center" wrapText="1"/>
      <protection/>
    </xf>
    <xf numFmtId="181" fontId="13" fillId="14" borderId="16" xfId="64" applyNumberFormat="1" applyFont="1" applyFill="1" applyBorder="1" applyAlignment="1" applyProtection="1">
      <alignment horizontal="right" vertical="center"/>
      <protection/>
    </xf>
    <xf numFmtId="49" fontId="13" fillId="0" borderId="16" xfId="64" applyNumberFormat="1" applyFont="1" applyFill="1" applyBorder="1" applyAlignment="1" applyProtection="1">
      <alignment horizontal="left" vertical="center"/>
      <protection/>
    </xf>
    <xf numFmtId="1" fontId="13" fillId="0" borderId="16" xfId="64" applyNumberFormat="1" applyFont="1" applyFill="1" applyBorder="1" applyAlignment="1" applyProtection="1">
      <alignment horizontal="left" vertical="center" wrapText="1"/>
      <protection/>
    </xf>
    <xf numFmtId="181" fontId="13" fillId="0" borderId="16" xfId="64" applyNumberFormat="1" applyFont="1" applyFill="1" applyBorder="1" applyAlignment="1" applyProtection="1">
      <alignment horizontal="right" vertical="center"/>
      <protection/>
    </xf>
    <xf numFmtId="49" fontId="13" fillId="0" borderId="16" xfId="64" applyNumberFormat="1" applyFont="1" applyFill="1" applyBorder="1" applyAlignment="1" applyProtection="1">
      <alignment horizontal="left" vertical="center" indent="1"/>
      <protection/>
    </xf>
    <xf numFmtId="49" fontId="13" fillId="0" borderId="16" xfId="64" applyNumberFormat="1" applyFont="1" applyFill="1" applyBorder="1" applyAlignment="1" applyProtection="1">
      <alignment horizontal="left" vertical="center" indent="2"/>
      <protection/>
    </xf>
    <xf numFmtId="0" fontId="19" fillId="0" borderId="0" xfId="0" applyFont="1" applyFill="1" applyAlignment="1" applyProtection="1">
      <alignment horizontal="center"/>
      <protection/>
    </xf>
    <xf numFmtId="0" fontId="5" fillId="0" borderId="9"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4" fontId="5" fillId="0" borderId="22" xfId="0" applyNumberFormat="1" applyFont="1" applyBorder="1" applyAlignment="1">
      <alignment horizontal="right" vertical="center" shrinkToFit="1"/>
    </xf>
    <xf numFmtId="0" fontId="13" fillId="0" borderId="23" xfId="0" applyFont="1" applyFill="1" applyBorder="1" applyAlignment="1" applyProtection="1">
      <alignment horizontal="center" vertical="center" shrinkToFit="1"/>
      <protection/>
    </xf>
    <xf numFmtId="179" fontId="13" fillId="0" borderId="23" xfId="0" applyNumberFormat="1" applyFont="1" applyFill="1" applyBorder="1" applyAlignment="1" applyProtection="1">
      <alignment horizontal="left" vertical="center" shrinkToFit="1"/>
      <protection/>
    </xf>
    <xf numFmtId="0" fontId="13" fillId="0" borderId="9" xfId="0" applyFont="1" applyFill="1" applyBorder="1" applyAlignment="1" applyProtection="1">
      <alignment horizontal="center" vertical="center" shrinkToFit="1"/>
      <protection/>
    </xf>
    <xf numFmtId="49" fontId="13" fillId="0" borderId="9" xfId="0" applyNumberFormat="1" applyFont="1" applyFill="1" applyBorder="1" applyAlignment="1" applyProtection="1">
      <alignment horizontal="center" vertical="center" shrinkToFit="1"/>
      <protection/>
    </xf>
    <xf numFmtId="0" fontId="13" fillId="0" borderId="23" xfId="0" applyFont="1" applyFill="1" applyBorder="1" applyAlignment="1" applyProtection="1">
      <alignment horizontal="left" vertical="center" shrinkToFit="1"/>
      <protection/>
    </xf>
    <xf numFmtId="179" fontId="13" fillId="0" borderId="23" xfId="0" applyNumberFormat="1" applyFont="1" applyFill="1" applyBorder="1" applyAlignment="1" applyProtection="1">
      <alignment horizontal="left" vertical="center" shrinkToFit="1"/>
      <protection/>
    </xf>
    <xf numFmtId="179" fontId="13" fillId="0" borderId="23" xfId="0" applyNumberFormat="1" applyFont="1" applyFill="1" applyBorder="1" applyAlignment="1">
      <alignment horizontal="left" vertical="center" shrinkToFit="1"/>
    </xf>
    <xf numFmtId="179" fontId="13" fillId="0" borderId="16" xfId="0" applyNumberFormat="1" applyFont="1" applyFill="1" applyBorder="1" applyAlignment="1" applyProtection="1">
      <alignment horizontal="left" vertical="center"/>
      <protection/>
    </xf>
    <xf numFmtId="0" fontId="13" fillId="0" borderId="9" xfId="0" applyFont="1" applyBorder="1" applyAlignment="1">
      <alignment horizontal="center" vertical="center" shrinkToFit="1"/>
    </xf>
    <xf numFmtId="49" fontId="13" fillId="0" borderId="9" xfId="0" applyNumberFormat="1" applyFont="1" applyBorder="1" applyAlignment="1">
      <alignment horizontal="center" vertical="center" shrinkToFit="1"/>
    </xf>
    <xf numFmtId="49" fontId="13" fillId="0" borderId="9" xfId="0" applyNumberFormat="1" applyFont="1" applyBorder="1" applyAlignment="1">
      <alignment horizontal="center" vertical="center"/>
    </xf>
    <xf numFmtId="49" fontId="13" fillId="0" borderId="24" xfId="0" applyNumberFormat="1" applyFont="1" applyBorder="1" applyAlignment="1">
      <alignment horizontal="center" vertical="center"/>
    </xf>
    <xf numFmtId="0" fontId="13" fillId="0" borderId="25" xfId="0" applyFont="1" applyFill="1" applyBorder="1" applyAlignment="1" applyProtection="1">
      <alignment horizontal="left" vertical="center"/>
      <protection/>
    </xf>
    <xf numFmtId="179" fontId="13" fillId="0" borderId="25" xfId="0" applyNumberFormat="1" applyFont="1" applyFill="1" applyBorder="1" applyAlignment="1" applyProtection="1">
      <alignment horizontal="left" vertical="center"/>
      <protection/>
    </xf>
    <xf numFmtId="0" fontId="13" fillId="0" borderId="9" xfId="0" applyFont="1" applyFill="1" applyBorder="1" applyAlignment="1" applyProtection="1">
      <alignment horizontal="left" vertical="center"/>
      <protection/>
    </xf>
    <xf numFmtId="0" fontId="13" fillId="0" borderId="9"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wrapText="1" shrinkToFit="1"/>
      <protection/>
    </xf>
    <xf numFmtId="0" fontId="5" fillId="0" borderId="27" xfId="0" applyFont="1" applyFill="1" applyBorder="1" applyAlignment="1" applyProtection="1">
      <alignment horizontal="center" vertical="center" wrapText="1" shrinkToFit="1"/>
      <protection/>
    </xf>
    <xf numFmtId="0" fontId="5" fillId="0" borderId="28" xfId="0" applyFont="1" applyFill="1" applyBorder="1" applyAlignment="1" applyProtection="1">
      <alignment horizontal="center" vertical="center" wrapText="1" shrinkToFit="1"/>
      <protection/>
    </xf>
    <xf numFmtId="4" fontId="5" fillId="0" borderId="23" xfId="0" applyNumberFormat="1" applyFont="1" applyBorder="1" applyAlignment="1">
      <alignment horizontal="right" vertical="center" shrinkToFit="1"/>
    </xf>
    <xf numFmtId="4" fontId="13" fillId="0" borderId="23" xfId="0" applyNumberFormat="1" applyFont="1" applyBorder="1" applyAlignment="1">
      <alignment horizontal="right" vertical="center" shrinkToFit="1"/>
    </xf>
    <xf numFmtId="4" fontId="20" fillId="0" borderId="23" xfId="0" applyNumberFormat="1" applyFont="1" applyBorder="1" applyAlignment="1">
      <alignment horizontal="right" vertical="center" shrinkToFit="1"/>
    </xf>
    <xf numFmtId="179" fontId="13" fillId="0" borderId="23" xfId="0" applyNumberFormat="1" applyFont="1" applyBorder="1" applyAlignment="1">
      <alignment horizontal="left" vertical="center" shrinkToFit="1"/>
    </xf>
    <xf numFmtId="4" fontId="13" fillId="0" borderId="23" xfId="0" applyNumberFormat="1" applyFont="1" applyBorder="1" applyAlignment="1">
      <alignment horizontal="right" vertical="center" shrinkToFit="1"/>
    </xf>
    <xf numFmtId="4" fontId="5" fillId="0" borderId="23" xfId="0" applyNumberFormat="1" applyFont="1" applyBorder="1" applyAlignment="1">
      <alignment horizontal="right" vertical="center" shrinkToFit="1"/>
    </xf>
    <xf numFmtId="179" fontId="13" fillId="0" borderId="9" xfId="0" applyNumberFormat="1" applyFont="1" applyBorder="1" applyAlignment="1">
      <alignment horizontal="left" vertical="center" shrinkToFit="1"/>
    </xf>
    <xf numFmtId="4" fontId="13" fillId="0" borderId="9" xfId="0" applyNumberFormat="1" applyFont="1" applyBorder="1" applyAlignment="1">
      <alignment horizontal="center" vertical="center" shrinkToFit="1"/>
    </xf>
    <xf numFmtId="4" fontId="5" fillId="0" borderId="9" xfId="0" applyNumberFormat="1" applyFont="1" applyBorder="1" applyAlignment="1">
      <alignment horizontal="center" vertical="center" shrinkToFit="1"/>
    </xf>
    <xf numFmtId="179" fontId="13" fillId="0" borderId="29" xfId="0" applyNumberFormat="1" applyFont="1" applyFill="1" applyBorder="1" applyAlignment="1" applyProtection="1">
      <alignment horizontal="left" vertical="center"/>
      <protection/>
    </xf>
    <xf numFmtId="0" fontId="0" fillId="0" borderId="9" xfId="0" applyFont="1" applyFill="1" applyBorder="1" applyAlignment="1">
      <alignment/>
    </xf>
    <xf numFmtId="179" fontId="13" fillId="0" borderId="9" xfId="0" applyNumberFormat="1" applyFont="1" applyBorder="1" applyAlignment="1">
      <alignment horizontal="left" vertical="center"/>
    </xf>
    <xf numFmtId="0" fontId="13" fillId="0" borderId="9" xfId="0" applyFont="1" applyBorder="1" applyAlignment="1">
      <alignment horizontal="center"/>
    </xf>
    <xf numFmtId="0" fontId="2" fillId="0" borderId="9" xfId="0" applyFont="1" applyBorder="1" applyAlignment="1">
      <alignment horizontal="center"/>
    </xf>
    <xf numFmtId="179" fontId="13" fillId="0" borderId="30" xfId="0" applyNumberFormat="1" applyFont="1" applyFill="1" applyBorder="1" applyAlignment="1" applyProtection="1">
      <alignment horizontal="left" vertical="center"/>
      <protection/>
    </xf>
    <xf numFmtId="179" fontId="13" fillId="0" borderId="24" xfId="0" applyNumberFormat="1" applyFont="1" applyBorder="1" applyAlignment="1">
      <alignment horizontal="left" vertical="center"/>
    </xf>
    <xf numFmtId="0" fontId="13" fillId="0" borderId="24" xfId="0" applyFont="1" applyBorder="1" applyAlignment="1">
      <alignment horizontal="center"/>
    </xf>
    <xf numFmtId="0" fontId="2" fillId="0" borderId="24" xfId="0" applyFont="1" applyBorder="1" applyAlignment="1">
      <alignment horizontal="center"/>
    </xf>
    <xf numFmtId="0" fontId="13" fillId="0" borderId="31" xfId="0" applyFont="1" applyFill="1" applyBorder="1" applyAlignment="1" applyProtection="1">
      <alignment horizontal="center" vertical="center"/>
      <protection/>
    </xf>
    <xf numFmtId="0" fontId="13" fillId="0" borderId="9" xfId="0" applyFont="1" applyBorder="1" applyAlignment="1">
      <alignment horizontal="center" vertical="center"/>
    </xf>
    <xf numFmtId="0" fontId="11" fillId="0" borderId="0" xfId="0" applyFont="1" applyFill="1" applyAlignment="1">
      <alignment/>
    </xf>
    <xf numFmtId="0" fontId="4" fillId="0" borderId="0" xfId="0" applyFont="1" applyFill="1" applyAlignment="1" applyProtection="1">
      <alignment horizontal="left"/>
      <protection/>
    </xf>
    <xf numFmtId="0" fontId="10" fillId="0" borderId="19" xfId="63" applyFont="1" applyBorder="1" applyAlignment="1" applyProtection="1">
      <alignment horizontal="center" vertical="center"/>
      <protection/>
    </xf>
    <xf numFmtId="0" fontId="10" fillId="0" borderId="9" xfId="63" applyFont="1" applyBorder="1" applyAlignment="1" applyProtection="1">
      <alignment horizontal="center" vertical="center"/>
      <protection/>
    </xf>
    <xf numFmtId="0" fontId="10" fillId="0" borderId="32" xfId="63" applyFont="1" applyBorder="1" applyAlignment="1" applyProtection="1">
      <alignment horizontal="center" vertical="center"/>
      <protection/>
    </xf>
    <xf numFmtId="0" fontId="10" fillId="0" borderId="17" xfId="63" applyFont="1" applyBorder="1" applyAlignment="1" applyProtection="1">
      <alignment vertical="center"/>
      <protection/>
    </xf>
    <xf numFmtId="0" fontId="10" fillId="0" borderId="33" xfId="63" applyFont="1" applyBorder="1" applyAlignment="1" applyProtection="1">
      <alignment horizontal="center" vertical="center"/>
      <protection/>
    </xf>
    <xf numFmtId="0" fontId="10" fillId="0" borderId="10" xfId="63" applyFont="1" applyBorder="1" applyAlignment="1" applyProtection="1">
      <alignment horizontal="center" vertical="center"/>
      <protection/>
    </xf>
    <xf numFmtId="0" fontId="10" fillId="0" borderId="10" xfId="63" applyFont="1" applyBorder="1" applyAlignment="1" applyProtection="1">
      <alignment horizontal="center" vertical="center" wrapText="1"/>
      <protection/>
    </xf>
    <xf numFmtId="0" fontId="10" fillId="0" borderId="34" xfId="63" applyFont="1" applyBorder="1" applyAlignment="1" applyProtection="1">
      <alignment horizontal="center" vertical="center"/>
      <protection/>
    </xf>
    <xf numFmtId="0" fontId="21" fillId="0" borderId="16" xfId="0" applyFont="1" applyFill="1" applyBorder="1" applyAlignment="1" applyProtection="1">
      <alignment vertical="center"/>
      <protection/>
    </xf>
    <xf numFmtId="0" fontId="9" fillId="0" borderId="16" xfId="0" applyFont="1" applyFill="1" applyBorder="1" applyAlignment="1" applyProtection="1">
      <alignment horizontal="left" vertical="center"/>
      <protection/>
    </xf>
    <xf numFmtId="0" fontId="9" fillId="0" borderId="16" xfId="0" applyFont="1" applyFill="1" applyBorder="1" applyAlignment="1" applyProtection="1">
      <alignment horizontal="right" vertical="center"/>
      <protection/>
    </xf>
    <xf numFmtId="0" fontId="21" fillId="0" borderId="29" xfId="0" applyFont="1" applyFill="1" applyBorder="1" applyAlignment="1" applyProtection="1">
      <alignment horizontal="right" vertical="center"/>
      <protection/>
    </xf>
    <xf numFmtId="0" fontId="21" fillId="0" borderId="9" xfId="0" applyFont="1" applyFill="1" applyBorder="1" applyAlignment="1" applyProtection="1">
      <alignment horizontal="right" vertical="center"/>
      <protection/>
    </xf>
    <xf numFmtId="0" fontId="22" fillId="0" borderId="16" xfId="0" applyFont="1" applyFill="1" applyBorder="1" applyAlignment="1" applyProtection="1">
      <alignment horizontal="center" vertical="center"/>
      <protection/>
    </xf>
    <xf numFmtId="0" fontId="2" fillId="0" borderId="31" xfId="0" applyFont="1" applyFill="1" applyBorder="1" applyAlignment="1" applyProtection="1">
      <alignment/>
      <protection/>
    </xf>
    <xf numFmtId="0" fontId="2" fillId="0" borderId="9" xfId="0" applyFont="1" applyFill="1" applyBorder="1" applyAlignment="1" applyProtection="1">
      <alignment/>
      <protection/>
    </xf>
    <xf numFmtId="0" fontId="22" fillId="0" borderId="16" xfId="0" applyFont="1" applyFill="1" applyBorder="1" applyAlignment="1" applyProtection="1">
      <alignment vertical="center"/>
      <protection/>
    </xf>
    <xf numFmtId="0" fontId="13" fillId="0" borderId="25" xfId="0" applyFont="1" applyFill="1" applyBorder="1" applyAlignment="1" applyProtection="1">
      <alignment horizontal="right" vertical="center"/>
      <protection/>
    </xf>
    <xf numFmtId="0" fontId="13" fillId="0" borderId="9" xfId="0" applyFont="1" applyFill="1" applyBorder="1" applyAlignment="1" applyProtection="1">
      <alignment horizontal="right" vertical="center"/>
      <protection/>
    </xf>
    <xf numFmtId="0" fontId="13" fillId="0" borderId="29" xfId="0" applyFont="1" applyFill="1" applyBorder="1" applyAlignment="1" applyProtection="1">
      <alignment horizontal="left" vertical="center"/>
      <protection/>
    </xf>
    <xf numFmtId="0" fontId="0" fillId="0" borderId="9" xfId="0" applyFill="1" applyBorder="1" applyAlignment="1" applyProtection="1">
      <alignment/>
      <protection/>
    </xf>
    <xf numFmtId="0" fontId="13" fillId="0" borderId="29" xfId="0" applyFont="1" applyFill="1" applyBorder="1" applyAlignment="1" applyProtection="1">
      <alignment horizontal="right" vertical="center"/>
      <protection/>
    </xf>
    <xf numFmtId="0" fontId="21" fillId="0" borderId="0" xfId="0" applyFont="1" applyFill="1" applyBorder="1" applyAlignment="1" applyProtection="1">
      <alignment horizontal="right" vertical="center"/>
      <protection/>
    </xf>
    <xf numFmtId="0" fontId="0" fillId="0" borderId="0" xfId="0" applyFill="1" applyBorder="1" applyAlignment="1" applyProtection="1">
      <alignment/>
      <protection/>
    </xf>
    <xf numFmtId="0" fontId="3" fillId="0" borderId="0" xfId="0" applyFont="1" applyFill="1" applyAlignment="1" applyProtection="1">
      <alignment vertical="center"/>
      <protection/>
    </xf>
    <xf numFmtId="0" fontId="4" fillId="0" borderId="35" xfId="0" applyFont="1" applyFill="1" applyBorder="1" applyAlignment="1" applyProtection="1">
      <alignment horizontal="left"/>
      <protection/>
    </xf>
    <xf numFmtId="0" fontId="5" fillId="0" borderId="36" xfId="0" applyFont="1" applyFill="1" applyBorder="1" applyAlignment="1" applyProtection="1">
      <alignment horizontal="center" vertical="center" shrinkToFit="1"/>
      <protection/>
    </xf>
    <xf numFmtId="0" fontId="5" fillId="0" borderId="37" xfId="0"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shrinkToFit="1"/>
      <protection/>
    </xf>
    <xf numFmtId="0" fontId="5" fillId="0" borderId="40" xfId="0" applyFont="1" applyFill="1" applyBorder="1" applyAlignment="1" applyProtection="1">
      <alignment horizontal="center" vertical="center" shrinkToFit="1"/>
      <protection/>
    </xf>
    <xf numFmtId="0" fontId="5" fillId="0" borderId="41"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shrinkToFit="1"/>
      <protection/>
    </xf>
    <xf numFmtId="182" fontId="13" fillId="0" borderId="9" xfId="0" applyNumberFormat="1" applyFont="1" applyFill="1" applyBorder="1" applyAlignment="1" applyProtection="1">
      <alignment horizontal="left" vertical="center" shrinkToFit="1"/>
      <protection/>
    </xf>
    <xf numFmtId="0" fontId="8" fillId="0" borderId="9" xfId="0" applyFont="1" applyFill="1" applyBorder="1" applyAlignment="1" applyProtection="1">
      <alignment horizontal="left" vertical="center" shrinkToFit="1"/>
      <protection/>
    </xf>
    <xf numFmtId="0" fontId="5" fillId="0" borderId="9" xfId="0" applyFont="1" applyFill="1" applyBorder="1" applyAlignment="1" applyProtection="1">
      <alignment horizontal="left" vertical="center"/>
      <protection/>
    </xf>
    <xf numFmtId="182" fontId="13" fillId="0" borderId="9" xfId="0" applyNumberFormat="1" applyFont="1" applyBorder="1" applyAlignment="1">
      <alignment horizontal="left" vertical="center" shrinkToFit="1"/>
    </xf>
    <xf numFmtId="182" fontId="5" fillId="0" borderId="9" xfId="0" applyNumberFormat="1" applyFont="1" applyFill="1" applyBorder="1" applyAlignment="1" applyProtection="1">
      <alignment horizontal="left" vertical="center" shrinkToFit="1"/>
      <protection/>
    </xf>
    <xf numFmtId="0" fontId="13" fillId="0" borderId="9" xfId="0" applyFont="1" applyFill="1" applyBorder="1" applyAlignment="1" applyProtection="1">
      <alignment horizontal="left" vertical="center" shrinkToFit="1"/>
      <protection/>
    </xf>
    <xf numFmtId="0" fontId="8" fillId="0" borderId="9" xfId="0" applyFont="1" applyFill="1" applyBorder="1" applyAlignment="1" applyProtection="1">
      <alignment horizontal="left" vertical="center"/>
      <protection/>
    </xf>
    <xf numFmtId="0" fontId="8" fillId="0" borderId="9" xfId="0" applyFont="1" applyFill="1" applyBorder="1" applyAlignment="1" applyProtection="1">
      <alignment vertical="center" shrinkToFit="1"/>
      <protection/>
    </xf>
    <xf numFmtId="0" fontId="5" fillId="0" borderId="9" xfId="0" applyFont="1" applyFill="1" applyBorder="1" applyAlignment="1" applyProtection="1">
      <alignment vertical="center" shrinkToFit="1"/>
      <protection/>
    </xf>
    <xf numFmtId="0" fontId="8" fillId="0" borderId="9" xfId="0" applyFont="1" applyFill="1" applyBorder="1" applyAlignment="1" applyProtection="1">
      <alignment horizontal="center" vertical="center" shrinkToFit="1"/>
      <protection/>
    </xf>
    <xf numFmtId="182" fontId="15" fillId="0" borderId="9" xfId="0" applyNumberFormat="1" applyFont="1" applyFill="1" applyBorder="1" applyAlignment="1" applyProtection="1">
      <alignment horizontal="left" vertical="center" shrinkToFit="1"/>
      <protection/>
    </xf>
    <xf numFmtId="0" fontId="10" fillId="0" borderId="0" xfId="63" applyFont="1" applyAlignment="1" applyProtection="1">
      <alignment/>
      <protection/>
    </xf>
    <xf numFmtId="0" fontId="10" fillId="0" borderId="21" xfId="63" applyFont="1" applyBorder="1" applyAlignment="1" applyProtection="1">
      <alignment horizontal="center" vertical="center"/>
      <protection/>
    </xf>
    <xf numFmtId="0" fontId="10" fillId="0" borderId="23" xfId="63" applyFont="1" applyBorder="1" applyAlignment="1" applyProtection="1">
      <alignment horizontal="center" vertical="center"/>
      <protection/>
    </xf>
    <xf numFmtId="0" fontId="10" fillId="0" borderId="42" xfId="63" applyFont="1" applyBorder="1" applyAlignment="1" applyProtection="1">
      <alignment horizontal="center" vertical="center"/>
      <protection/>
    </xf>
    <xf numFmtId="0" fontId="10" fillId="0" borderId="43" xfId="63" applyFont="1" applyBorder="1" applyAlignment="1" applyProtection="1">
      <alignment horizontal="center" vertical="center"/>
      <protection/>
    </xf>
    <xf numFmtId="0" fontId="10" fillId="0" borderId="33" xfId="63" applyFont="1" applyBorder="1" applyAlignment="1" applyProtection="1">
      <alignment horizontal="left" vertical="center"/>
      <protection/>
    </xf>
    <xf numFmtId="0" fontId="10" fillId="0" borderId="43" xfId="63" applyFont="1" applyBorder="1" applyAlignment="1" applyProtection="1">
      <alignment horizontal="left" vertical="center"/>
      <protection/>
    </xf>
    <xf numFmtId="0" fontId="10" fillId="0" borderId="43" xfId="63" applyFont="1" applyBorder="1" applyAlignment="1" applyProtection="1">
      <alignment horizontal="center" vertical="center" wrapText="1"/>
      <protection/>
    </xf>
    <xf numFmtId="0" fontId="23" fillId="0" borderId="0" xfId="0" applyFont="1" applyFill="1" applyAlignment="1" applyProtection="1">
      <alignment/>
      <protection/>
    </xf>
    <xf numFmtId="0" fontId="13" fillId="0" borderId="9" xfId="0" applyFont="1" applyFill="1" applyBorder="1" applyAlignment="1" applyProtection="1">
      <alignment horizontal="center" vertical="center" wrapText="1" shrinkToFit="1"/>
      <protection/>
    </xf>
    <xf numFmtId="0" fontId="13" fillId="0" borderId="9" xfId="0" applyFont="1" applyFill="1" applyBorder="1" applyAlignment="1" applyProtection="1">
      <alignment horizontal="center" vertical="center" wrapText="1"/>
      <protection/>
    </xf>
    <xf numFmtId="0" fontId="13" fillId="0" borderId="9" xfId="0" applyFont="1" applyBorder="1" applyAlignment="1">
      <alignment horizontal="left" vertical="center" shrinkToFit="1"/>
    </xf>
    <xf numFmtId="181" fontId="5" fillId="0" borderId="9" xfId="0" applyNumberFormat="1" applyFont="1" applyBorder="1" applyAlignment="1">
      <alignment horizontal="left" vertical="center" shrinkToFit="1"/>
    </xf>
    <xf numFmtId="181" fontId="13" fillId="0" borderId="9" xfId="0" applyNumberFormat="1" applyFont="1" applyBorder="1" applyAlignment="1">
      <alignment horizontal="left" vertical="center" shrinkToFit="1"/>
    </xf>
    <xf numFmtId="0" fontId="13" fillId="0" borderId="9" xfId="0" applyFont="1" applyFill="1" applyBorder="1" applyAlignment="1" applyProtection="1">
      <alignment horizontal="right" vertical="center" shrinkToFit="1"/>
      <protection/>
    </xf>
    <xf numFmtId="0" fontId="13" fillId="0" borderId="0" xfId="0" applyFont="1" applyFill="1" applyAlignment="1" applyProtection="1">
      <alignment horizontal="center"/>
      <protection/>
    </xf>
    <xf numFmtId="0" fontId="13" fillId="0" borderId="0" xfId="0" applyFont="1" applyFill="1" applyAlignment="1" applyProtection="1">
      <alignment horizontal="right"/>
      <protection/>
    </xf>
    <xf numFmtId="0" fontId="4" fillId="0" borderId="9" xfId="0" applyFont="1" applyFill="1" applyBorder="1" applyAlignment="1" applyProtection="1">
      <alignment horizontal="center"/>
      <protection/>
    </xf>
    <xf numFmtId="0" fontId="5" fillId="0" borderId="11" xfId="0" applyFont="1" applyFill="1" applyBorder="1" applyAlignment="1" applyProtection="1">
      <alignment horizontal="center" vertical="center" shrinkToFit="1"/>
      <protection/>
    </xf>
    <xf numFmtId="0" fontId="5" fillId="0" borderId="44" xfId="0" applyFont="1" applyFill="1" applyBorder="1" applyAlignment="1" applyProtection="1">
      <alignment horizontal="center" vertical="center" shrinkToFit="1"/>
      <protection/>
    </xf>
    <xf numFmtId="0" fontId="5" fillId="0" borderId="45" xfId="0" applyFont="1" applyFill="1" applyBorder="1" applyAlignment="1" applyProtection="1">
      <alignment horizontal="center" vertical="center" shrinkToFit="1"/>
      <protection/>
    </xf>
    <xf numFmtId="0" fontId="5" fillId="0" borderId="27" xfId="0" applyFont="1" applyFill="1" applyBorder="1" applyAlignment="1" applyProtection="1">
      <alignment horizontal="center" vertical="center" shrinkToFit="1"/>
      <protection/>
    </xf>
    <xf numFmtId="182" fontId="5" fillId="0" borderId="9" xfId="0" applyNumberFormat="1" applyFont="1" applyBorder="1" applyAlignment="1">
      <alignment horizontal="left" vertical="center" shrinkToFit="1"/>
    </xf>
    <xf numFmtId="182" fontId="8" fillId="0" borderId="9" xfId="0" applyNumberFormat="1" applyFont="1" applyFill="1" applyBorder="1" applyAlignment="1" applyProtection="1">
      <alignment horizontal="left" vertical="center" shrinkToFit="1"/>
      <protection/>
    </xf>
    <xf numFmtId="182" fontId="8" fillId="0" borderId="9" xfId="0" applyNumberFormat="1" applyFont="1" applyFill="1" applyBorder="1" applyAlignment="1" applyProtection="1">
      <alignment horizontal="center" vertical="center" shrinkToFi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来源明细表(单位-科目)"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A4" sqref="A4:B4"/>
    </sheetView>
  </sheetViews>
  <sheetFormatPr defaultColWidth="9.140625" defaultRowHeight="12.75"/>
  <cols>
    <col min="1" max="1" width="33.421875" style="1" customWidth="1"/>
    <col min="2" max="2" width="14.00390625" style="1" customWidth="1"/>
    <col min="3" max="3" width="30.28125" style="1" customWidth="1"/>
    <col min="4" max="6" width="14.00390625" style="1" customWidth="1"/>
    <col min="7" max="7" width="9.7109375" style="1" customWidth="1"/>
    <col min="8" max="16384" width="9.140625" style="1" customWidth="1"/>
  </cols>
  <sheetData>
    <row r="1" s="25" customFormat="1" ht="15.75" customHeight="1">
      <c r="A1" s="25" t="s">
        <v>0</v>
      </c>
    </row>
    <row r="2" spans="1:6" s="175" customFormat="1" ht="39.75" customHeight="1">
      <c r="A2" s="4" t="s">
        <v>1</v>
      </c>
      <c r="B2" s="4"/>
      <c r="C2" s="4"/>
      <c r="D2" s="4"/>
      <c r="E2" s="4"/>
      <c r="F2" s="4"/>
    </row>
    <row r="3" ht="14.25">
      <c r="F3" s="16"/>
    </row>
    <row r="4" spans="1:6" ht="19.5" customHeight="1">
      <c r="A4" s="150" t="s">
        <v>2</v>
      </c>
      <c r="B4" s="150"/>
      <c r="F4" s="16" t="s">
        <v>3</v>
      </c>
    </row>
    <row r="5" spans="1:6" ht="15" customHeight="1">
      <c r="A5" s="107" t="s">
        <v>4</v>
      </c>
      <c r="B5" s="107" t="s">
        <v>5</v>
      </c>
      <c r="C5" s="107" t="s">
        <v>6</v>
      </c>
      <c r="D5" s="107"/>
      <c r="E5" s="107"/>
      <c r="F5" s="107" t="s">
        <v>5</v>
      </c>
    </row>
    <row r="6" spans="1:6" ht="15" customHeight="1">
      <c r="A6" s="218" t="s">
        <v>7</v>
      </c>
      <c r="B6" s="219" t="s">
        <v>8</v>
      </c>
      <c r="C6" s="179" t="s">
        <v>9</v>
      </c>
      <c r="D6" s="180" t="s">
        <v>8</v>
      </c>
      <c r="E6" s="181"/>
      <c r="F6" s="182"/>
    </row>
    <row r="7" spans="1:6" ht="27.75" customHeight="1">
      <c r="A7" s="220"/>
      <c r="B7" s="221"/>
      <c r="C7" s="185"/>
      <c r="D7" s="186" t="s">
        <v>10</v>
      </c>
      <c r="E7" s="187" t="s">
        <v>11</v>
      </c>
      <c r="F7" s="187" t="s">
        <v>12</v>
      </c>
    </row>
    <row r="8" spans="1:6" ht="13.5" customHeight="1">
      <c r="A8" s="188" t="s">
        <v>13</v>
      </c>
      <c r="B8" s="222">
        <v>2773390</v>
      </c>
      <c r="C8" s="190" t="s">
        <v>14</v>
      </c>
      <c r="D8" s="222">
        <v>2773390</v>
      </c>
      <c r="E8" s="222">
        <v>2773390</v>
      </c>
      <c r="F8" s="13"/>
    </row>
    <row r="9" spans="1:6" ht="13.5" customHeight="1">
      <c r="A9" s="191" t="s">
        <v>15</v>
      </c>
      <c r="B9" s="222">
        <v>2773390</v>
      </c>
      <c r="C9" s="188" t="s">
        <v>16</v>
      </c>
      <c r="D9" s="193"/>
      <c r="E9" s="193"/>
      <c r="F9" s="13"/>
    </row>
    <row r="10" spans="1:6" ht="13.5" customHeight="1">
      <c r="A10" s="191" t="s">
        <v>17</v>
      </c>
      <c r="B10" s="222"/>
      <c r="C10" s="188" t="s">
        <v>18</v>
      </c>
      <c r="D10" s="193"/>
      <c r="E10" s="193"/>
      <c r="F10" s="13"/>
    </row>
    <row r="11" spans="1:6" ht="13.5" customHeight="1">
      <c r="A11" s="188" t="s">
        <v>19</v>
      </c>
      <c r="B11" s="222"/>
      <c r="C11" s="188" t="s">
        <v>20</v>
      </c>
      <c r="D11" s="193"/>
      <c r="E11" s="193"/>
      <c r="F11" s="13"/>
    </row>
    <row r="12" spans="1:6" ht="13.5" customHeight="1">
      <c r="A12" s="188" t="s">
        <v>21</v>
      </c>
      <c r="B12" s="222"/>
      <c r="C12" s="188" t="s">
        <v>22</v>
      </c>
      <c r="D12" s="193"/>
      <c r="E12" s="193"/>
      <c r="F12" s="13"/>
    </row>
    <row r="13" spans="1:6" ht="13.5" customHeight="1">
      <c r="A13" s="188" t="s">
        <v>23</v>
      </c>
      <c r="B13" s="222"/>
      <c r="C13" s="188" t="s">
        <v>24</v>
      </c>
      <c r="D13" s="193"/>
      <c r="E13" s="193"/>
      <c r="F13" s="13"/>
    </row>
    <row r="14" spans="1:6" ht="13.5" customHeight="1">
      <c r="A14" s="188"/>
      <c r="B14" s="222"/>
      <c r="C14" s="188" t="s">
        <v>25</v>
      </c>
      <c r="D14" s="193"/>
      <c r="E14" s="193"/>
      <c r="F14" s="13"/>
    </row>
    <row r="15" spans="1:6" ht="13.5" customHeight="1">
      <c r="A15" s="191" t="s">
        <v>5</v>
      </c>
      <c r="B15" s="193"/>
      <c r="C15" s="188" t="s">
        <v>26</v>
      </c>
      <c r="D15" s="193"/>
      <c r="E15" s="193"/>
      <c r="F15" s="13"/>
    </row>
    <row r="16" spans="1:6" ht="13.5" customHeight="1">
      <c r="A16" s="188" t="s">
        <v>5</v>
      </c>
      <c r="B16" s="193"/>
      <c r="C16" s="188" t="s">
        <v>27</v>
      </c>
      <c r="D16" s="193">
        <v>191252</v>
      </c>
      <c r="E16" s="193">
        <v>191252</v>
      </c>
      <c r="F16" s="13"/>
    </row>
    <row r="17" spans="1:6" ht="13.5" customHeight="1">
      <c r="A17" s="188" t="s">
        <v>5</v>
      </c>
      <c r="B17" s="193"/>
      <c r="C17" s="188" t="s">
        <v>28</v>
      </c>
      <c r="D17" s="193">
        <v>2402869</v>
      </c>
      <c r="E17" s="193">
        <v>2402869</v>
      </c>
      <c r="F17" s="13"/>
    </row>
    <row r="18" spans="1:6" ht="13.5" customHeight="1">
      <c r="A18" s="188" t="s">
        <v>5</v>
      </c>
      <c r="B18" s="193"/>
      <c r="C18" s="188" t="s">
        <v>29</v>
      </c>
      <c r="D18" s="193"/>
      <c r="E18" s="193"/>
      <c r="F18" s="13"/>
    </row>
    <row r="19" spans="1:6" ht="13.5" customHeight="1">
      <c r="A19" s="188" t="s">
        <v>5</v>
      </c>
      <c r="B19" s="193"/>
      <c r="C19" s="188" t="s">
        <v>30</v>
      </c>
      <c r="D19" s="193"/>
      <c r="E19" s="193"/>
      <c r="F19" s="13"/>
    </row>
    <row r="20" spans="1:6" ht="13.5" customHeight="1">
      <c r="A20" s="188" t="s">
        <v>5</v>
      </c>
      <c r="B20" s="193"/>
      <c r="C20" s="188" t="s">
        <v>31</v>
      </c>
      <c r="D20" s="193"/>
      <c r="E20" s="193"/>
      <c r="F20" s="13"/>
    </row>
    <row r="21" spans="1:6" ht="13.5" customHeight="1">
      <c r="A21" s="188" t="s">
        <v>5</v>
      </c>
      <c r="B21" s="193"/>
      <c r="C21" s="188" t="s">
        <v>32</v>
      </c>
      <c r="D21" s="193"/>
      <c r="E21" s="193"/>
      <c r="F21" s="13"/>
    </row>
    <row r="22" spans="1:6" ht="13.5" customHeight="1">
      <c r="A22" s="188" t="s">
        <v>5</v>
      </c>
      <c r="B22" s="193"/>
      <c r="C22" s="188" t="s">
        <v>33</v>
      </c>
      <c r="D22" s="193"/>
      <c r="E22" s="193"/>
      <c r="F22" s="13"/>
    </row>
    <row r="23" spans="1:6" ht="13.5" customHeight="1">
      <c r="A23" s="188" t="s">
        <v>5</v>
      </c>
      <c r="B23" s="193"/>
      <c r="C23" s="188" t="s">
        <v>34</v>
      </c>
      <c r="D23" s="193"/>
      <c r="E23" s="193"/>
      <c r="F23" s="13"/>
    </row>
    <row r="24" spans="1:6" ht="13.5" customHeight="1">
      <c r="A24" s="188" t="s">
        <v>5</v>
      </c>
      <c r="B24" s="193"/>
      <c r="C24" s="188" t="s">
        <v>35</v>
      </c>
      <c r="D24" s="193"/>
      <c r="E24" s="193"/>
      <c r="F24" s="13"/>
    </row>
    <row r="25" spans="1:6" ht="13.5" customHeight="1">
      <c r="A25" s="188" t="s">
        <v>5</v>
      </c>
      <c r="B25" s="193"/>
      <c r="C25" s="188" t="s">
        <v>36</v>
      </c>
      <c r="D25" s="193"/>
      <c r="E25" s="193"/>
      <c r="F25" s="13"/>
    </row>
    <row r="26" spans="1:6" ht="13.5" customHeight="1">
      <c r="A26" s="188" t="s">
        <v>5</v>
      </c>
      <c r="B26" s="193"/>
      <c r="C26" s="188" t="s">
        <v>37</v>
      </c>
      <c r="D26" s="193">
        <v>179269</v>
      </c>
      <c r="E26" s="193">
        <v>179269</v>
      </c>
      <c r="F26" s="13"/>
    </row>
    <row r="27" spans="1:6" ht="13.5" customHeight="1">
      <c r="A27" s="188" t="s">
        <v>5</v>
      </c>
      <c r="B27" s="193"/>
      <c r="C27" s="188" t="s">
        <v>38</v>
      </c>
      <c r="D27" s="193"/>
      <c r="E27" s="193"/>
      <c r="F27" s="13"/>
    </row>
    <row r="28" spans="1:6" ht="13.5" customHeight="1">
      <c r="A28" s="188" t="s">
        <v>5</v>
      </c>
      <c r="B28" s="193"/>
      <c r="C28" s="188" t="s">
        <v>39</v>
      </c>
      <c r="D28" s="193"/>
      <c r="E28" s="193"/>
      <c r="F28" s="13"/>
    </row>
    <row r="29" spans="1:6" ht="13.5" customHeight="1">
      <c r="A29" s="195" t="s">
        <v>40</v>
      </c>
      <c r="B29" s="193"/>
      <c r="C29" s="188"/>
      <c r="D29" s="193"/>
      <c r="E29" s="193"/>
      <c r="F29" s="13"/>
    </row>
    <row r="30" spans="1:6" ht="13.5" customHeight="1">
      <c r="A30" s="191" t="s">
        <v>41</v>
      </c>
      <c r="B30" s="193"/>
      <c r="C30" s="195" t="s">
        <v>42</v>
      </c>
      <c r="D30" s="193"/>
      <c r="E30" s="193"/>
      <c r="F30" s="13"/>
    </row>
    <row r="31" spans="1:6" ht="13.5" customHeight="1">
      <c r="A31" s="191" t="s">
        <v>43</v>
      </c>
      <c r="B31" s="222"/>
      <c r="C31" s="191" t="s">
        <v>41</v>
      </c>
      <c r="D31" s="223"/>
      <c r="E31" s="223"/>
      <c r="F31" s="13"/>
    </row>
    <row r="32" spans="1:6" ht="13.5" customHeight="1">
      <c r="A32" s="191"/>
      <c r="B32" s="222"/>
      <c r="C32" s="191" t="s">
        <v>44</v>
      </c>
      <c r="D32" s="193"/>
      <c r="E32" s="193"/>
      <c r="F32" s="13"/>
    </row>
    <row r="33" spans="1:6" ht="13.5" customHeight="1">
      <c r="A33" s="198" t="s">
        <v>45</v>
      </c>
      <c r="B33" s="222">
        <v>2773390</v>
      </c>
      <c r="C33" s="198" t="s">
        <v>46</v>
      </c>
      <c r="D33" s="198"/>
      <c r="E33" s="224">
        <f>SUM(E16:E32)</f>
        <v>2773390</v>
      </c>
      <c r="F33" s="13"/>
    </row>
    <row r="34" spans="1:6" ht="12.75">
      <c r="A34" s="174"/>
      <c r="B34" s="174"/>
      <c r="C34" s="174"/>
      <c r="D34" s="174"/>
      <c r="E34" s="174"/>
      <c r="F34" s="174"/>
    </row>
  </sheetData>
  <sheetProtection/>
  <mergeCells count="9">
    <mergeCell ref="A2:F2"/>
    <mergeCell ref="A4:B4"/>
    <mergeCell ref="A5:B5"/>
    <mergeCell ref="C5:F5"/>
    <mergeCell ref="D6:F6"/>
    <mergeCell ref="C33:D33"/>
    <mergeCell ref="A6:A7"/>
    <mergeCell ref="B6:B7"/>
    <mergeCell ref="C6:C7"/>
  </mergeCells>
  <printOptions horizontalCentered="1"/>
  <pageMargins left="0.39" right="0.39" top="0.82" bottom="0.35" header="0.43" footer="0.16"/>
  <pageSetup firstPageNumber="1" useFirstPageNumber="1" horizontalDpi="600" verticalDpi="600"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O22"/>
  <sheetViews>
    <sheetView workbookViewId="0" topLeftCell="A1">
      <selection activeCell="A3" sqref="A3:D3"/>
    </sheetView>
  </sheetViews>
  <sheetFormatPr defaultColWidth="9.140625" defaultRowHeight="12.75" customHeight="1"/>
  <cols>
    <col min="1" max="1" width="16.7109375" style="28" customWidth="1"/>
    <col min="2" max="2" width="24.57421875" style="28" customWidth="1"/>
    <col min="3" max="3" width="26.00390625" style="28" customWidth="1"/>
    <col min="4" max="4" width="29.421875" style="28" customWidth="1"/>
    <col min="5" max="5" width="14.28125" style="28" customWidth="1"/>
    <col min="6" max="6" width="11.00390625" style="28" customWidth="1"/>
    <col min="7" max="7" width="11.140625" style="28" customWidth="1"/>
    <col min="8" max="8" width="10.140625" style="28" customWidth="1"/>
    <col min="9" max="9" width="11.28125" style="28" customWidth="1"/>
    <col min="10" max="15" width="8.57421875" style="28" customWidth="1"/>
    <col min="16" max="16" width="9.00390625" style="28" customWidth="1"/>
    <col min="17" max="16384" width="8.8515625" style="29" customWidth="1"/>
  </cols>
  <sheetData>
    <row r="1" ht="12.75" customHeight="1">
      <c r="A1" s="28" t="s">
        <v>224</v>
      </c>
    </row>
    <row r="2" spans="3:15" ht="35.25" customHeight="1">
      <c r="C2" s="30" t="s">
        <v>225</v>
      </c>
      <c r="D2" s="30"/>
      <c r="E2" s="30"/>
      <c r="F2" s="30"/>
      <c r="G2" s="30"/>
      <c r="H2" s="30"/>
      <c r="I2" s="30"/>
      <c r="J2" s="30"/>
      <c r="K2" s="30"/>
      <c r="L2" s="30"/>
      <c r="M2" s="30"/>
      <c r="N2" s="30"/>
      <c r="O2" s="30"/>
    </row>
    <row r="3" spans="1:15" ht="37.5" customHeight="1">
      <c r="A3" s="31" t="s">
        <v>2</v>
      </c>
      <c r="B3" s="31"/>
      <c r="C3" s="31"/>
      <c r="D3" s="31"/>
      <c r="E3" s="1"/>
      <c r="F3" s="32"/>
      <c r="G3" s="16"/>
      <c r="H3" s="33"/>
      <c r="J3" s="16"/>
      <c r="K3" s="51"/>
      <c r="L3" s="51"/>
      <c r="M3" s="51"/>
      <c r="N3" s="52" t="s">
        <v>226</v>
      </c>
      <c r="O3" s="51"/>
    </row>
    <row r="4" spans="1:15" ht="30" customHeight="1">
      <c r="A4" s="34" t="s">
        <v>72</v>
      </c>
      <c r="B4" s="34" t="s">
        <v>227</v>
      </c>
      <c r="C4" s="35" t="s">
        <v>228</v>
      </c>
      <c r="D4" s="36" t="s">
        <v>229</v>
      </c>
      <c r="E4" s="36" t="s">
        <v>230</v>
      </c>
      <c r="F4" s="37" t="s">
        <v>231</v>
      </c>
      <c r="G4" s="37"/>
      <c r="H4" s="37"/>
      <c r="I4" s="37"/>
      <c r="J4" s="37"/>
      <c r="K4" s="37"/>
      <c r="L4" s="37" t="s">
        <v>232</v>
      </c>
      <c r="M4" s="37" t="s">
        <v>233</v>
      </c>
      <c r="N4" s="37" t="s">
        <v>234</v>
      </c>
      <c r="O4" s="53" t="s">
        <v>235</v>
      </c>
    </row>
    <row r="5" spans="1:15" ht="27.75" customHeight="1">
      <c r="A5" s="38"/>
      <c r="B5" s="38"/>
      <c r="C5" s="35"/>
      <c r="D5" s="36"/>
      <c r="E5" s="36"/>
      <c r="F5" s="36" t="s">
        <v>50</v>
      </c>
      <c r="G5" s="36" t="s">
        <v>236</v>
      </c>
      <c r="H5" s="36"/>
      <c r="I5" s="36"/>
      <c r="J5" s="37" t="s">
        <v>12</v>
      </c>
      <c r="K5" s="54" t="s">
        <v>134</v>
      </c>
      <c r="L5" s="37"/>
      <c r="M5" s="37"/>
      <c r="N5" s="37"/>
      <c r="O5" s="53"/>
    </row>
    <row r="6" spans="1:15" ht="54.75" customHeight="1">
      <c r="A6" s="39"/>
      <c r="B6" s="39"/>
      <c r="C6" s="40"/>
      <c r="D6" s="41"/>
      <c r="E6" s="41"/>
      <c r="F6" s="41"/>
      <c r="G6" s="41" t="s">
        <v>10</v>
      </c>
      <c r="H6" s="42" t="s">
        <v>135</v>
      </c>
      <c r="I6" s="42" t="s">
        <v>237</v>
      </c>
      <c r="J6" s="42" t="s">
        <v>135</v>
      </c>
      <c r="K6" s="54"/>
      <c r="L6" s="42"/>
      <c r="M6" s="42"/>
      <c r="N6" s="42"/>
      <c r="O6" s="55"/>
    </row>
    <row r="7" spans="1:15" s="27" customFormat="1" ht="32.25" customHeight="1">
      <c r="A7" s="43" t="s">
        <v>5</v>
      </c>
      <c r="B7" s="43" t="s">
        <v>5</v>
      </c>
      <c r="C7" s="43" t="s">
        <v>50</v>
      </c>
      <c r="D7" s="44" t="s">
        <v>5</v>
      </c>
      <c r="E7" s="43" t="s">
        <v>5</v>
      </c>
      <c r="F7" s="45">
        <v>1039600</v>
      </c>
      <c r="G7" s="45">
        <v>1039600</v>
      </c>
      <c r="H7" s="45">
        <v>1039600</v>
      </c>
      <c r="I7" s="48"/>
      <c r="J7" s="48"/>
      <c r="K7" s="48"/>
      <c r="L7" s="56" t="s">
        <v>5</v>
      </c>
      <c r="M7" s="56" t="s">
        <v>5</v>
      </c>
      <c r="N7" s="56" t="s">
        <v>5</v>
      </c>
      <c r="O7" s="57" t="s">
        <v>5</v>
      </c>
    </row>
    <row r="8" spans="1:15" s="27" customFormat="1" ht="32.25" customHeight="1">
      <c r="A8" s="46">
        <v>38</v>
      </c>
      <c r="B8" s="43"/>
      <c r="C8" s="43"/>
      <c r="D8" s="44"/>
      <c r="E8" s="43"/>
      <c r="F8" s="45">
        <v>1039600</v>
      </c>
      <c r="G8" s="45">
        <v>1039600</v>
      </c>
      <c r="H8" s="45">
        <v>1039600</v>
      </c>
      <c r="I8" s="48"/>
      <c r="J8" s="48"/>
      <c r="K8" s="48"/>
      <c r="L8" s="56"/>
      <c r="M8" s="56"/>
      <c r="N8" s="56"/>
      <c r="O8" s="57"/>
    </row>
    <row r="9" spans="1:15" s="27" customFormat="1" ht="32.25" customHeight="1">
      <c r="A9" s="47"/>
      <c r="B9" s="43" t="s">
        <v>238</v>
      </c>
      <c r="C9" s="43"/>
      <c r="D9" s="44"/>
      <c r="E9" s="43"/>
      <c r="F9" s="45">
        <v>1039600</v>
      </c>
      <c r="G9" s="45">
        <v>1039600</v>
      </c>
      <c r="H9" s="45">
        <v>1039600</v>
      </c>
      <c r="I9" s="48"/>
      <c r="J9" s="48"/>
      <c r="K9" s="48"/>
      <c r="L9" s="56"/>
      <c r="M9" s="56"/>
      <c r="N9" s="56"/>
      <c r="O9" s="57"/>
    </row>
    <row r="10" spans="1:15" s="27" customFormat="1" ht="32.25" customHeight="1">
      <c r="A10" s="43" t="s">
        <v>239</v>
      </c>
      <c r="B10" s="43" t="s">
        <v>240</v>
      </c>
      <c r="C10" s="43"/>
      <c r="D10" s="44"/>
      <c r="E10" s="43"/>
      <c r="F10" s="45">
        <f>F11+F12+F13+F14+F15</f>
        <v>1039600</v>
      </c>
      <c r="G10" s="45">
        <f>G11+G12+G13+G14+G15</f>
        <v>1039600</v>
      </c>
      <c r="H10" s="48">
        <f>H11+H12+H13+H14+H15</f>
        <v>1039600</v>
      </c>
      <c r="I10" s="48"/>
      <c r="J10" s="48"/>
      <c r="K10" s="48"/>
      <c r="L10" s="56"/>
      <c r="M10" s="56"/>
      <c r="N10" s="56"/>
      <c r="O10" s="57"/>
    </row>
    <row r="11" spans="1:15" s="27" customFormat="1" ht="45.75" customHeight="1">
      <c r="A11" s="46">
        <v>2100408</v>
      </c>
      <c r="B11" s="43" t="s">
        <v>83</v>
      </c>
      <c r="C11" s="43" t="s">
        <v>241</v>
      </c>
      <c r="D11" s="44" t="s">
        <v>242</v>
      </c>
      <c r="E11" s="43" t="s">
        <v>243</v>
      </c>
      <c r="F11" s="45">
        <v>50000</v>
      </c>
      <c r="G11" s="45">
        <v>50000</v>
      </c>
      <c r="H11" s="48">
        <v>50000</v>
      </c>
      <c r="I11" s="48"/>
      <c r="J11" s="48"/>
      <c r="K11" s="48"/>
      <c r="L11" s="56" t="s">
        <v>244</v>
      </c>
      <c r="M11" s="56" t="s">
        <v>245</v>
      </c>
      <c r="N11" s="56" t="s">
        <v>245</v>
      </c>
      <c r="O11" s="57"/>
    </row>
    <row r="12" spans="1:15" s="27" customFormat="1" ht="32.25" customHeight="1">
      <c r="A12" s="46">
        <v>2100408</v>
      </c>
      <c r="B12" s="43" t="s">
        <v>83</v>
      </c>
      <c r="C12" s="43" t="s">
        <v>246</v>
      </c>
      <c r="D12" s="43" t="s">
        <v>247</v>
      </c>
      <c r="E12" s="43" t="s">
        <v>243</v>
      </c>
      <c r="F12" s="45">
        <v>168000</v>
      </c>
      <c r="G12" s="45">
        <v>168000</v>
      </c>
      <c r="H12" s="45">
        <v>168000</v>
      </c>
      <c r="I12" s="48"/>
      <c r="J12" s="48"/>
      <c r="K12" s="48"/>
      <c r="L12" s="56"/>
      <c r="M12" s="56"/>
      <c r="N12" s="56"/>
      <c r="O12" s="57"/>
    </row>
    <row r="13" spans="1:15" s="27" customFormat="1" ht="32.25" customHeight="1">
      <c r="A13" s="46">
        <v>2100717</v>
      </c>
      <c r="B13" s="46" t="s">
        <v>85</v>
      </c>
      <c r="C13" s="43" t="s">
        <v>248</v>
      </c>
      <c r="D13" s="43" t="s">
        <v>249</v>
      </c>
      <c r="E13" s="43" t="s">
        <v>243</v>
      </c>
      <c r="F13" s="45">
        <v>561600</v>
      </c>
      <c r="G13" s="45">
        <v>561600</v>
      </c>
      <c r="H13" s="45">
        <v>561600</v>
      </c>
      <c r="I13" s="48"/>
      <c r="J13" s="48"/>
      <c r="K13" s="48"/>
      <c r="L13" s="56" t="s">
        <v>245</v>
      </c>
      <c r="M13" s="56" t="s">
        <v>245</v>
      </c>
      <c r="N13" s="56" t="s">
        <v>245</v>
      </c>
      <c r="O13" s="57"/>
    </row>
    <row r="14" spans="1:15" s="27" customFormat="1" ht="32.25" customHeight="1">
      <c r="A14" s="46">
        <v>2100717</v>
      </c>
      <c r="B14" s="46" t="s">
        <v>85</v>
      </c>
      <c r="C14" s="43" t="s">
        <v>250</v>
      </c>
      <c r="D14" s="43" t="s">
        <v>251</v>
      </c>
      <c r="E14" s="43" t="s">
        <v>243</v>
      </c>
      <c r="F14" s="45">
        <v>60000</v>
      </c>
      <c r="G14" s="45">
        <v>60000</v>
      </c>
      <c r="H14" s="45">
        <v>60000</v>
      </c>
      <c r="I14" s="48"/>
      <c r="J14" s="48"/>
      <c r="K14" s="48"/>
      <c r="L14" s="56" t="s">
        <v>245</v>
      </c>
      <c r="M14" s="56" t="s">
        <v>245</v>
      </c>
      <c r="N14" s="56" t="s">
        <v>245</v>
      </c>
      <c r="O14" s="57"/>
    </row>
    <row r="15" spans="1:15" s="27" customFormat="1" ht="32.25" customHeight="1">
      <c r="A15" s="46">
        <v>2101101</v>
      </c>
      <c r="B15" s="43" t="s">
        <v>87</v>
      </c>
      <c r="C15" s="43" t="s">
        <v>252</v>
      </c>
      <c r="D15" s="43" t="s">
        <v>252</v>
      </c>
      <c r="E15" s="43" t="s">
        <v>243</v>
      </c>
      <c r="F15" s="45">
        <v>200000</v>
      </c>
      <c r="G15" s="45">
        <v>200000</v>
      </c>
      <c r="H15" s="45">
        <v>200000</v>
      </c>
      <c r="I15" s="48"/>
      <c r="J15" s="48"/>
      <c r="K15" s="48"/>
      <c r="L15" s="56" t="s">
        <v>244</v>
      </c>
      <c r="M15" s="56" t="s">
        <v>245</v>
      </c>
      <c r="N15" s="56" t="s">
        <v>245</v>
      </c>
      <c r="O15" s="57"/>
    </row>
    <row r="18" spans="1:9" ht="12.75" customHeight="1">
      <c r="A18" s="49"/>
      <c r="B18" s="49"/>
      <c r="C18" s="49"/>
      <c r="D18" s="49"/>
      <c r="E18" s="49"/>
      <c r="F18" s="49"/>
      <c r="G18" s="50"/>
      <c r="H18" s="50"/>
      <c r="I18" s="49"/>
    </row>
    <row r="19" spans="1:9" ht="12.75" customHeight="1">
      <c r="A19" s="49"/>
      <c r="B19" s="49"/>
      <c r="C19" s="49"/>
      <c r="D19" s="49"/>
      <c r="E19" s="49"/>
      <c r="F19" s="49"/>
      <c r="G19" s="50"/>
      <c r="H19" s="50"/>
      <c r="I19" s="49"/>
    </row>
    <row r="20" spans="1:9" ht="12.75" customHeight="1">
      <c r="A20" s="49"/>
      <c r="B20" s="49"/>
      <c r="C20" s="49"/>
      <c r="D20" s="49"/>
      <c r="E20" s="49"/>
      <c r="F20" s="49"/>
      <c r="G20" s="50"/>
      <c r="H20" s="50"/>
      <c r="I20" s="49"/>
    </row>
    <row r="21" spans="1:9" ht="12.75" customHeight="1">
      <c r="A21" s="49"/>
      <c r="B21" s="49"/>
      <c r="C21" s="49"/>
      <c r="D21" s="49"/>
      <c r="E21" s="49"/>
      <c r="F21" s="49"/>
      <c r="G21" s="50"/>
      <c r="H21" s="50"/>
      <c r="I21" s="49"/>
    </row>
    <row r="22" spans="1:9" ht="12.75" customHeight="1">
      <c r="A22" s="49"/>
      <c r="B22" s="49"/>
      <c r="C22" s="49"/>
      <c r="D22" s="49"/>
      <c r="E22" s="49"/>
      <c r="F22" s="49"/>
      <c r="G22" s="50"/>
      <c r="H22" s="50"/>
      <c r="I22" s="49"/>
    </row>
  </sheetData>
  <sheetProtection/>
  <mergeCells count="15">
    <mergeCell ref="C2:O2"/>
    <mergeCell ref="A3:D3"/>
    <mergeCell ref="F4:K4"/>
    <mergeCell ref="G5:I5"/>
    <mergeCell ref="A4:A6"/>
    <mergeCell ref="B4:B6"/>
    <mergeCell ref="C4:C6"/>
    <mergeCell ref="D4:D6"/>
    <mergeCell ref="E4:E6"/>
    <mergeCell ref="F5:F6"/>
    <mergeCell ref="K5:K6"/>
    <mergeCell ref="L4:L6"/>
    <mergeCell ref="M4:M6"/>
    <mergeCell ref="N4:N6"/>
    <mergeCell ref="O4:O6"/>
  </mergeCells>
  <printOptions/>
  <pageMargins left="0.75" right="0.75" top="1" bottom="1"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X11"/>
  <sheetViews>
    <sheetView workbookViewId="0" topLeftCell="A1">
      <selection activeCell="A3" sqref="A3:J3"/>
    </sheetView>
  </sheetViews>
  <sheetFormatPr defaultColWidth="9.140625" defaultRowHeight="12.75"/>
  <cols>
    <col min="1" max="1" width="12.00390625" style="1" customWidth="1"/>
    <col min="2" max="2" width="10.421875" style="1" customWidth="1"/>
    <col min="3" max="3" width="8.7109375" style="1" customWidth="1"/>
    <col min="4" max="4" width="7.57421875" style="1" customWidth="1"/>
    <col min="5" max="5" width="11.00390625" style="1" customWidth="1"/>
    <col min="6" max="6" width="6.7109375" style="1" customWidth="1"/>
    <col min="7" max="7" width="11.421875" style="1" customWidth="1"/>
    <col min="8" max="25" width="6.7109375" style="1" customWidth="1"/>
    <col min="26" max="16384" width="9.140625" style="1" customWidth="1"/>
  </cols>
  <sheetData>
    <row r="1" spans="1:3" ht="15.75" customHeight="1">
      <c r="A1" s="2" t="s">
        <v>253</v>
      </c>
      <c r="B1" s="3"/>
      <c r="C1" s="3"/>
    </row>
    <row r="2" spans="1:24" s="17" customFormat="1" ht="39.75" customHeight="1">
      <c r="A2" s="19" t="s">
        <v>254</v>
      </c>
      <c r="B2" s="19"/>
      <c r="C2" s="19"/>
      <c r="D2" s="19"/>
      <c r="E2" s="19"/>
      <c r="F2" s="19"/>
      <c r="G2" s="19"/>
      <c r="H2" s="19"/>
      <c r="I2" s="19"/>
      <c r="J2" s="19"/>
      <c r="K2" s="19"/>
      <c r="L2" s="19"/>
      <c r="M2" s="19"/>
      <c r="N2" s="19"/>
      <c r="O2" s="19"/>
      <c r="P2" s="19"/>
      <c r="Q2" s="19"/>
      <c r="R2" s="19"/>
      <c r="S2" s="19"/>
      <c r="T2" s="19"/>
      <c r="U2" s="19"/>
      <c r="V2" s="19"/>
      <c r="W2" s="19"/>
      <c r="X2" s="19"/>
    </row>
    <row r="3" spans="1:23" ht="21.75" customHeight="1">
      <c r="A3" s="5" t="s">
        <v>2</v>
      </c>
      <c r="B3" s="5"/>
      <c r="C3" s="5"/>
      <c r="D3" s="5"/>
      <c r="E3" s="5"/>
      <c r="F3" s="5"/>
      <c r="G3" s="5"/>
      <c r="H3" s="5"/>
      <c r="I3" s="5"/>
      <c r="J3" s="5"/>
      <c r="V3" s="25" t="s">
        <v>255</v>
      </c>
      <c r="W3" s="25" t="s">
        <v>256</v>
      </c>
    </row>
    <row r="4" spans="1:18" s="18" customFormat="1" ht="34.5" customHeight="1">
      <c r="A4" s="20" t="s">
        <v>257</v>
      </c>
      <c r="B4" s="21"/>
      <c r="C4" s="21"/>
      <c r="D4" s="21"/>
      <c r="E4" s="21"/>
      <c r="F4" s="21"/>
      <c r="G4" s="20" t="s">
        <v>258</v>
      </c>
      <c r="H4" s="21"/>
      <c r="I4" s="21"/>
      <c r="J4" s="21"/>
      <c r="K4" s="21"/>
      <c r="L4" s="21"/>
      <c r="M4" s="23" t="s">
        <v>259</v>
      </c>
      <c r="N4" s="24"/>
      <c r="O4" s="24"/>
      <c r="P4" s="24"/>
      <c r="Q4" s="24"/>
      <c r="R4" s="26"/>
    </row>
    <row r="5" spans="1:18" s="18" customFormat="1" ht="24" customHeight="1">
      <c r="A5" s="20" t="s">
        <v>50</v>
      </c>
      <c r="B5" s="20" t="s">
        <v>260</v>
      </c>
      <c r="C5" s="20" t="s">
        <v>261</v>
      </c>
      <c r="D5" s="21"/>
      <c r="E5" s="21"/>
      <c r="F5" s="20" t="s">
        <v>152</v>
      </c>
      <c r="G5" s="20" t="s">
        <v>50</v>
      </c>
      <c r="H5" s="20" t="s">
        <v>260</v>
      </c>
      <c r="I5" s="20" t="s">
        <v>261</v>
      </c>
      <c r="J5" s="21"/>
      <c r="K5" s="21"/>
      <c r="L5" s="20" t="s">
        <v>152</v>
      </c>
      <c r="M5" s="20" t="s">
        <v>50</v>
      </c>
      <c r="N5" s="20" t="s">
        <v>260</v>
      </c>
      <c r="O5" s="20" t="s">
        <v>261</v>
      </c>
      <c r="P5" s="21"/>
      <c r="Q5" s="21"/>
      <c r="R5" s="20" t="s">
        <v>152</v>
      </c>
    </row>
    <row r="6" spans="1:18" s="18" customFormat="1" ht="54">
      <c r="A6" s="21"/>
      <c r="B6" s="21"/>
      <c r="C6" s="20" t="s">
        <v>10</v>
      </c>
      <c r="D6" s="20" t="s">
        <v>262</v>
      </c>
      <c r="E6" s="20" t="s">
        <v>263</v>
      </c>
      <c r="F6" s="21"/>
      <c r="G6" s="21"/>
      <c r="H6" s="21"/>
      <c r="I6" s="20" t="s">
        <v>10</v>
      </c>
      <c r="J6" s="20" t="s">
        <v>262</v>
      </c>
      <c r="K6" s="20" t="s">
        <v>263</v>
      </c>
      <c r="L6" s="21"/>
      <c r="M6" s="21"/>
      <c r="N6" s="21"/>
      <c r="O6" s="20" t="s">
        <v>10</v>
      </c>
      <c r="P6" s="20" t="s">
        <v>262</v>
      </c>
      <c r="Q6" s="20" t="s">
        <v>263</v>
      </c>
      <c r="R6" s="21"/>
    </row>
    <row r="7" spans="1:18" s="18" customFormat="1" ht="14.25">
      <c r="A7" s="22"/>
      <c r="B7" s="22">
        <v>0</v>
      </c>
      <c r="C7" s="22">
        <v>60000</v>
      </c>
      <c r="D7" s="22">
        <v>0</v>
      </c>
      <c r="E7" s="22">
        <v>60000</v>
      </c>
      <c r="F7" s="22">
        <v>52300</v>
      </c>
      <c r="G7" s="22">
        <v>34883</v>
      </c>
      <c r="H7" s="22">
        <v>0</v>
      </c>
      <c r="I7" s="22">
        <v>0</v>
      </c>
      <c r="J7" s="22">
        <v>0</v>
      </c>
      <c r="K7" s="22">
        <v>0</v>
      </c>
      <c r="L7" s="22">
        <v>34883</v>
      </c>
      <c r="M7" s="22">
        <v>8000</v>
      </c>
      <c r="N7" s="22">
        <v>0</v>
      </c>
      <c r="O7" s="22">
        <v>0</v>
      </c>
      <c r="P7" s="22"/>
      <c r="Q7" s="22">
        <v>0</v>
      </c>
      <c r="R7" s="22">
        <v>8000</v>
      </c>
    </row>
    <row r="8" spans="1:18" s="18" customFormat="1" ht="14.25">
      <c r="A8" s="22"/>
      <c r="B8" s="22"/>
      <c r="C8" s="22"/>
      <c r="D8" s="22"/>
      <c r="E8" s="22"/>
      <c r="F8" s="22"/>
      <c r="G8" s="22"/>
      <c r="H8" s="22"/>
      <c r="I8" s="22"/>
      <c r="J8" s="22"/>
      <c r="K8" s="22"/>
      <c r="L8" s="22"/>
      <c r="M8" s="22"/>
      <c r="N8" s="22"/>
      <c r="O8" s="22"/>
      <c r="P8" s="22"/>
      <c r="Q8" s="22"/>
      <c r="R8" s="22"/>
    </row>
    <row r="9" spans="1:18" s="18" customFormat="1" ht="14.25">
      <c r="A9" s="22"/>
      <c r="B9" s="22"/>
      <c r="C9" s="22"/>
      <c r="D9" s="22"/>
      <c r="E9" s="22"/>
      <c r="F9" s="22"/>
      <c r="G9" s="22"/>
      <c r="H9" s="22"/>
      <c r="I9" s="22"/>
      <c r="J9" s="22"/>
      <c r="K9" s="22"/>
      <c r="L9" s="22"/>
      <c r="M9" s="22"/>
      <c r="N9" s="22"/>
      <c r="O9" s="22"/>
      <c r="P9" s="22"/>
      <c r="Q9" s="22"/>
      <c r="R9" s="22"/>
    </row>
    <row r="10" spans="1:18" s="18" customFormat="1" ht="14.25">
      <c r="A10" s="22"/>
      <c r="B10" s="22"/>
      <c r="C10" s="22"/>
      <c r="D10" s="22"/>
      <c r="E10" s="22"/>
      <c r="F10" s="22"/>
      <c r="G10" s="22"/>
      <c r="H10" s="22"/>
      <c r="I10" s="22"/>
      <c r="J10" s="22"/>
      <c r="K10" s="22"/>
      <c r="L10" s="22"/>
      <c r="M10" s="22"/>
      <c r="N10" s="22"/>
      <c r="O10" s="22"/>
      <c r="P10" s="22"/>
      <c r="Q10" s="22"/>
      <c r="R10" s="22"/>
    </row>
    <row r="11" spans="1:18" s="18" customFormat="1" ht="14.25">
      <c r="A11" s="22"/>
      <c r="B11" s="22"/>
      <c r="C11" s="22"/>
      <c r="D11" s="22"/>
      <c r="E11" s="22"/>
      <c r="F11" s="22"/>
      <c r="G11" s="22"/>
      <c r="H11" s="22"/>
      <c r="I11" s="22"/>
      <c r="J11" s="22"/>
      <c r="K11" s="22"/>
      <c r="L11" s="22"/>
      <c r="M11" s="22"/>
      <c r="N11" s="22"/>
      <c r="O11" s="22"/>
      <c r="P11" s="22"/>
      <c r="Q11" s="22"/>
      <c r="R11" s="22"/>
    </row>
  </sheetData>
  <sheetProtection/>
  <mergeCells count="18">
    <mergeCell ref="A1:C1"/>
    <mergeCell ref="A2:X2"/>
    <mergeCell ref="A3:J3"/>
    <mergeCell ref="A4:F4"/>
    <mergeCell ref="G4:L4"/>
    <mergeCell ref="M4:R4"/>
    <mergeCell ref="C5:E5"/>
    <mergeCell ref="I5:K5"/>
    <mergeCell ref="O5:Q5"/>
    <mergeCell ref="A5:A6"/>
    <mergeCell ref="B5:B6"/>
    <mergeCell ref="F5:F6"/>
    <mergeCell ref="G5:G6"/>
    <mergeCell ref="H5:H6"/>
    <mergeCell ref="L5:L6"/>
    <mergeCell ref="M5:M6"/>
    <mergeCell ref="N5:N6"/>
    <mergeCell ref="R5:R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N19"/>
  <sheetViews>
    <sheetView tabSelected="1" workbookViewId="0" topLeftCell="A1">
      <selection activeCell="E8" sqref="E8"/>
    </sheetView>
  </sheetViews>
  <sheetFormatPr defaultColWidth="9.140625" defaultRowHeight="12.75"/>
  <cols>
    <col min="1" max="3" width="3.140625" style="1" customWidth="1"/>
    <col min="4" max="4" width="23.28125" style="1" customWidth="1"/>
    <col min="5" max="5" width="14.00390625" style="1" customWidth="1"/>
    <col min="6" max="14" width="12.57421875" style="1" customWidth="1"/>
    <col min="15" max="15" width="9.7109375" style="1" customWidth="1"/>
    <col min="16" max="16384" width="9.140625" style="1" customWidth="1"/>
  </cols>
  <sheetData>
    <row r="1" spans="1:7" ht="15.75" customHeight="1">
      <c r="A1" s="2" t="s">
        <v>264</v>
      </c>
      <c r="B1" s="2"/>
      <c r="C1" s="2"/>
      <c r="D1" s="2"/>
      <c r="E1" s="2"/>
      <c r="F1" s="3"/>
      <c r="G1" s="3"/>
    </row>
    <row r="2" spans="1:14" ht="39.75" customHeight="1">
      <c r="A2" s="4" t="s">
        <v>265</v>
      </c>
      <c r="B2" s="4"/>
      <c r="C2" s="4"/>
      <c r="D2" s="4"/>
      <c r="E2" s="4"/>
      <c r="F2" s="4"/>
      <c r="G2" s="4"/>
      <c r="H2" s="4"/>
      <c r="I2" s="4"/>
      <c r="J2" s="4"/>
      <c r="K2" s="4"/>
      <c r="L2" s="4"/>
      <c r="M2" s="4"/>
      <c r="N2" s="4"/>
    </row>
    <row r="3" spans="1:14" ht="14.25">
      <c r="A3" s="5" t="s">
        <v>266</v>
      </c>
      <c r="D3" s="6" t="s">
        <v>64</v>
      </c>
      <c r="N3" s="16" t="s">
        <v>226</v>
      </c>
    </row>
    <row r="4" spans="1:14" ht="15" customHeight="1">
      <c r="A4" s="7" t="s">
        <v>267</v>
      </c>
      <c r="B4" s="7" t="s">
        <v>5</v>
      </c>
      <c r="C4" s="7" t="s">
        <v>5</v>
      </c>
      <c r="D4" s="7" t="s">
        <v>5</v>
      </c>
      <c r="E4" s="7" t="s">
        <v>102</v>
      </c>
      <c r="F4" s="7" t="s">
        <v>103</v>
      </c>
      <c r="G4" s="7"/>
      <c r="H4" s="7"/>
      <c r="I4" s="7"/>
      <c r="J4" s="7"/>
      <c r="K4" s="7"/>
      <c r="L4" s="7" t="s">
        <v>5</v>
      </c>
      <c r="M4" s="7" t="s">
        <v>5</v>
      </c>
      <c r="N4" s="7" t="s">
        <v>104</v>
      </c>
    </row>
    <row r="5" spans="1:14" ht="27" customHeight="1">
      <c r="A5" s="7" t="s">
        <v>105</v>
      </c>
      <c r="B5" s="7" t="s">
        <v>5</v>
      </c>
      <c r="C5" s="7" t="s">
        <v>5</v>
      </c>
      <c r="D5" s="7" t="s">
        <v>106</v>
      </c>
      <c r="E5" s="7"/>
      <c r="F5" s="7" t="s">
        <v>10</v>
      </c>
      <c r="G5" s="7" t="s">
        <v>107</v>
      </c>
      <c r="H5" s="7" t="s">
        <v>109</v>
      </c>
      <c r="I5" s="7" t="s">
        <v>156</v>
      </c>
      <c r="J5" s="7" t="s">
        <v>268</v>
      </c>
      <c r="K5" s="7" t="s">
        <v>269</v>
      </c>
      <c r="L5" s="7" t="s">
        <v>270</v>
      </c>
      <c r="M5" s="7" t="s">
        <v>271</v>
      </c>
      <c r="N5" s="7"/>
    </row>
    <row r="6" spans="1:14" ht="24.75" customHeight="1">
      <c r="A6" s="8" t="s">
        <v>116</v>
      </c>
      <c r="B6" s="8" t="s">
        <v>115</v>
      </c>
      <c r="C6" s="9" t="s">
        <v>117</v>
      </c>
      <c r="D6" s="10"/>
      <c r="E6" s="11">
        <v>0</v>
      </c>
      <c r="F6" s="11">
        <v>0</v>
      </c>
      <c r="G6" s="11">
        <v>0</v>
      </c>
      <c r="H6" s="11">
        <v>0</v>
      </c>
      <c r="I6" s="11">
        <v>0</v>
      </c>
      <c r="J6" s="11">
        <v>0</v>
      </c>
      <c r="K6" s="11">
        <v>0</v>
      </c>
      <c r="L6" s="11">
        <v>0</v>
      </c>
      <c r="M6" s="11">
        <v>0</v>
      </c>
      <c r="N6" s="11">
        <v>0</v>
      </c>
    </row>
    <row r="7" spans="1:14" ht="24.75" customHeight="1">
      <c r="A7" s="12"/>
      <c r="B7" s="12"/>
      <c r="C7" s="7"/>
      <c r="D7" s="7"/>
      <c r="E7" s="13"/>
      <c r="F7" s="13"/>
      <c r="G7" s="13"/>
      <c r="H7" s="13"/>
      <c r="I7" s="13"/>
      <c r="J7" s="13"/>
      <c r="K7" s="13"/>
      <c r="L7" s="13"/>
      <c r="M7" s="13"/>
      <c r="N7" s="13"/>
    </row>
    <row r="8" spans="1:14" ht="24.75" customHeight="1">
      <c r="A8" s="12"/>
      <c r="B8" s="12"/>
      <c r="C8" s="7"/>
      <c r="D8" s="7"/>
      <c r="E8" s="13"/>
      <c r="F8" s="13"/>
      <c r="G8" s="13"/>
      <c r="H8" s="13"/>
      <c r="I8" s="13"/>
      <c r="J8" s="13"/>
      <c r="K8" s="13"/>
      <c r="L8" s="13"/>
      <c r="M8" s="13"/>
      <c r="N8" s="13"/>
    </row>
    <row r="9" spans="1:14" ht="24.75" customHeight="1">
      <c r="A9" s="12"/>
      <c r="B9" s="12"/>
      <c r="C9" s="7"/>
      <c r="D9" s="7"/>
      <c r="E9" s="13"/>
      <c r="F9" s="13"/>
      <c r="G9" s="13"/>
      <c r="H9" s="13"/>
      <c r="I9" s="13"/>
      <c r="J9" s="13"/>
      <c r="K9" s="13"/>
      <c r="L9" s="13"/>
      <c r="M9" s="13"/>
      <c r="N9" s="13"/>
    </row>
    <row r="10" spans="1:14" ht="24.75" customHeight="1">
      <c r="A10" s="12"/>
      <c r="B10" s="12"/>
      <c r="C10" s="7"/>
      <c r="D10" s="7"/>
      <c r="E10" s="13"/>
      <c r="F10" s="13"/>
      <c r="G10" s="13"/>
      <c r="H10" s="13"/>
      <c r="I10" s="13"/>
      <c r="J10" s="13"/>
      <c r="K10" s="13"/>
      <c r="L10" s="13"/>
      <c r="M10" s="13"/>
      <c r="N10" s="13"/>
    </row>
    <row r="11" spans="1:14" ht="24.75" customHeight="1">
      <c r="A11" s="12"/>
      <c r="B11" s="12"/>
      <c r="C11" s="7"/>
      <c r="D11" s="7"/>
      <c r="E11" s="13"/>
      <c r="F11" s="13"/>
      <c r="G11" s="13"/>
      <c r="H11" s="13"/>
      <c r="I11" s="13"/>
      <c r="J11" s="13"/>
      <c r="K11" s="13"/>
      <c r="L11" s="13"/>
      <c r="M11" s="13"/>
      <c r="N11" s="13"/>
    </row>
    <row r="12" spans="1:14" ht="24.75" customHeight="1">
      <c r="A12" s="12"/>
      <c r="B12" s="12"/>
      <c r="C12" s="7"/>
      <c r="D12" s="7"/>
      <c r="E12" s="13"/>
      <c r="F12" s="13"/>
      <c r="G12" s="13"/>
      <c r="H12" s="13"/>
      <c r="I12" s="13"/>
      <c r="J12" s="13"/>
      <c r="K12" s="13"/>
      <c r="L12" s="13"/>
      <c r="M12" s="13"/>
      <c r="N12" s="13"/>
    </row>
    <row r="13" spans="1:14" ht="24.75" customHeight="1">
      <c r="A13" s="12"/>
      <c r="B13" s="12"/>
      <c r="C13" s="7"/>
      <c r="D13" s="7"/>
      <c r="E13" s="13"/>
      <c r="F13" s="13"/>
      <c r="G13" s="13"/>
      <c r="H13" s="13"/>
      <c r="I13" s="13"/>
      <c r="J13" s="13"/>
      <c r="K13" s="13"/>
      <c r="L13" s="13"/>
      <c r="M13" s="13"/>
      <c r="N13" s="13"/>
    </row>
    <row r="14" spans="1:14" ht="24.75" customHeight="1">
      <c r="A14" s="12"/>
      <c r="B14" s="12"/>
      <c r="C14" s="7"/>
      <c r="D14" s="7"/>
      <c r="E14" s="13"/>
      <c r="F14" s="13"/>
      <c r="G14" s="13"/>
      <c r="H14" s="13"/>
      <c r="I14" s="13"/>
      <c r="J14" s="13"/>
      <c r="K14" s="13"/>
      <c r="L14" s="13"/>
      <c r="M14" s="13"/>
      <c r="N14" s="13"/>
    </row>
    <row r="15" spans="1:14" ht="24.75" customHeight="1">
      <c r="A15" s="12"/>
      <c r="B15" s="12"/>
      <c r="C15" s="7"/>
      <c r="D15" s="7"/>
      <c r="E15" s="13"/>
      <c r="F15" s="13"/>
      <c r="G15" s="13"/>
      <c r="H15" s="13"/>
      <c r="I15" s="13"/>
      <c r="J15" s="13"/>
      <c r="K15" s="13"/>
      <c r="L15" s="13"/>
      <c r="M15" s="13"/>
      <c r="N15" s="13"/>
    </row>
    <row r="16" spans="1:14" ht="24.75" customHeight="1">
      <c r="A16" s="12"/>
      <c r="B16" s="12"/>
      <c r="C16" s="7"/>
      <c r="D16" s="7"/>
      <c r="E16" s="13"/>
      <c r="F16" s="13"/>
      <c r="G16" s="13"/>
      <c r="H16" s="13"/>
      <c r="I16" s="13"/>
      <c r="J16" s="13"/>
      <c r="K16" s="13"/>
      <c r="L16" s="13"/>
      <c r="M16" s="13"/>
      <c r="N16" s="13"/>
    </row>
    <row r="17" spans="1:14" ht="24.75" customHeight="1">
      <c r="A17" s="12"/>
      <c r="B17" s="12"/>
      <c r="C17" s="7"/>
      <c r="D17" s="7"/>
      <c r="E17" s="13"/>
      <c r="F17" s="13"/>
      <c r="G17" s="13"/>
      <c r="H17" s="13"/>
      <c r="I17" s="13"/>
      <c r="J17" s="13"/>
      <c r="K17" s="13"/>
      <c r="L17" s="13"/>
      <c r="M17" s="13"/>
      <c r="N17" s="13"/>
    </row>
    <row r="18" spans="1:14" ht="24.75" customHeight="1">
      <c r="A18" s="12"/>
      <c r="B18" s="12"/>
      <c r="C18" s="7"/>
      <c r="D18" s="7"/>
      <c r="E18" s="13"/>
      <c r="F18" s="13"/>
      <c r="G18" s="13"/>
      <c r="H18" s="13"/>
      <c r="I18" s="13"/>
      <c r="J18" s="13"/>
      <c r="K18" s="13"/>
      <c r="L18" s="13"/>
      <c r="M18" s="13"/>
      <c r="N18" s="13"/>
    </row>
    <row r="19" spans="1:14" ht="24.75" customHeight="1">
      <c r="A19" s="14" t="s">
        <v>272</v>
      </c>
      <c r="B19" s="15"/>
      <c r="C19" s="15"/>
      <c r="D19" s="15"/>
      <c r="E19" s="15"/>
      <c r="F19" s="15"/>
      <c r="G19" s="15"/>
      <c r="H19" s="15"/>
      <c r="I19" s="15"/>
      <c r="J19" s="15"/>
      <c r="K19" s="15"/>
      <c r="L19" s="15"/>
      <c r="M19" s="15"/>
      <c r="N19" s="15"/>
    </row>
  </sheetData>
  <sheetProtection/>
  <mergeCells count="10">
    <mergeCell ref="A1:D1"/>
    <mergeCell ref="E1:G1"/>
    <mergeCell ref="A2:N2"/>
    <mergeCell ref="D3:G3"/>
    <mergeCell ref="A4:D4"/>
    <mergeCell ref="F4:M4"/>
    <mergeCell ref="A5:C5"/>
    <mergeCell ref="A19:N19"/>
    <mergeCell ref="E4:E5"/>
    <mergeCell ref="N4:N5"/>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topLeftCell="A1">
      <selection activeCell="A6" sqref="A6"/>
    </sheetView>
  </sheetViews>
  <sheetFormatPr defaultColWidth="9.140625" defaultRowHeight="12.75"/>
  <cols>
    <col min="1" max="1" width="26.7109375" style="1" customWidth="1"/>
    <col min="2" max="2" width="14.28125" style="1" customWidth="1"/>
    <col min="3" max="6" width="8.7109375" style="1" customWidth="1"/>
    <col min="7" max="7" width="10.8515625" style="1" customWidth="1"/>
    <col min="8" max="9" width="10.28125" style="1" customWidth="1"/>
    <col min="10" max="13" width="8.7109375" style="1" customWidth="1"/>
    <col min="14" max="14" width="6.7109375" style="1" customWidth="1"/>
    <col min="15" max="15" width="7.57421875" style="1" customWidth="1"/>
    <col min="16" max="16" width="9.7109375" style="1" customWidth="1"/>
    <col min="17" max="16384" width="9.140625" style="1" customWidth="1"/>
  </cols>
  <sheetData>
    <row r="1" ht="15.75" customHeight="1">
      <c r="A1" s="25" t="s">
        <v>47</v>
      </c>
    </row>
    <row r="2" s="4" customFormat="1" ht="39.75" customHeight="1">
      <c r="A2" s="4" t="s">
        <v>48</v>
      </c>
    </row>
    <row r="3" spans="1:15" ht="19.5" customHeight="1">
      <c r="A3" s="5"/>
      <c r="B3" s="208"/>
      <c r="C3" s="208"/>
      <c r="D3" s="208"/>
      <c r="E3" s="208"/>
      <c r="F3" s="208"/>
      <c r="G3" s="208"/>
      <c r="H3" s="208"/>
      <c r="I3" s="208"/>
      <c r="J3" s="215"/>
      <c r="K3" s="215"/>
      <c r="L3" s="215"/>
      <c r="M3" s="215"/>
      <c r="N3" s="208"/>
      <c r="O3" s="216" t="s">
        <v>3</v>
      </c>
    </row>
    <row r="4" spans="1:15" ht="15.75" customHeight="1">
      <c r="A4" s="112" t="s">
        <v>49</v>
      </c>
      <c r="B4" s="209" t="s">
        <v>50</v>
      </c>
      <c r="C4" s="209" t="s">
        <v>51</v>
      </c>
      <c r="D4" s="209"/>
      <c r="E4" s="209"/>
      <c r="F4" s="209"/>
      <c r="G4" s="209" t="s">
        <v>52</v>
      </c>
      <c r="H4" s="209"/>
      <c r="I4" s="209"/>
      <c r="J4" s="209" t="s">
        <v>53</v>
      </c>
      <c r="K4" s="209" t="s">
        <v>54</v>
      </c>
      <c r="L4" s="209" t="s">
        <v>55</v>
      </c>
      <c r="M4" s="209" t="s">
        <v>56</v>
      </c>
      <c r="N4" s="209" t="s">
        <v>57</v>
      </c>
      <c r="O4" s="209" t="s">
        <v>58</v>
      </c>
    </row>
    <row r="5" spans="1:15" ht="60" customHeight="1">
      <c r="A5" s="112"/>
      <c r="B5" s="209" t="s">
        <v>5</v>
      </c>
      <c r="C5" s="209" t="s">
        <v>10</v>
      </c>
      <c r="D5" s="209" t="s">
        <v>59</v>
      </c>
      <c r="E5" s="209" t="s">
        <v>60</v>
      </c>
      <c r="F5" s="209" t="s">
        <v>61</v>
      </c>
      <c r="G5" s="209" t="s">
        <v>10</v>
      </c>
      <c r="H5" s="210" t="s">
        <v>62</v>
      </c>
      <c r="I5" s="210" t="s">
        <v>63</v>
      </c>
      <c r="J5" s="209"/>
      <c r="K5" s="209"/>
      <c r="L5" s="209"/>
      <c r="M5" s="209"/>
      <c r="N5" s="209"/>
      <c r="O5" s="209" t="s">
        <v>5</v>
      </c>
    </row>
    <row r="6" spans="1:15" ht="19.5" customHeight="1">
      <c r="A6" s="211" t="s">
        <v>64</v>
      </c>
      <c r="B6" s="212">
        <v>2773390</v>
      </c>
      <c r="C6" s="213">
        <v>0</v>
      </c>
      <c r="D6" s="213">
        <v>0</v>
      </c>
      <c r="E6" s="213">
        <v>0</v>
      </c>
      <c r="F6" s="213">
        <v>0</v>
      </c>
      <c r="G6" s="212">
        <v>2773390</v>
      </c>
      <c r="H6" s="212">
        <v>2773390</v>
      </c>
      <c r="I6" s="213">
        <v>0</v>
      </c>
      <c r="J6" s="213">
        <v>0</v>
      </c>
      <c r="K6" s="213">
        <v>0</v>
      </c>
      <c r="L6" s="213">
        <v>0</v>
      </c>
      <c r="M6" s="213">
        <v>0</v>
      </c>
      <c r="N6" s="213">
        <v>0</v>
      </c>
      <c r="O6" s="213">
        <v>0</v>
      </c>
    </row>
    <row r="7" spans="1:15" ht="19.5" customHeight="1">
      <c r="A7" s="211"/>
      <c r="B7" s="214"/>
      <c r="C7" s="214"/>
      <c r="D7" s="214"/>
      <c r="E7" s="214"/>
      <c r="F7" s="214"/>
      <c r="G7" s="214"/>
      <c r="H7" s="214"/>
      <c r="I7" s="214"/>
      <c r="J7" s="214"/>
      <c r="K7" s="214"/>
      <c r="L7" s="214"/>
      <c r="M7" s="214"/>
      <c r="N7" s="214"/>
      <c r="O7" s="214"/>
    </row>
    <row r="8" spans="1:15" ht="19.5" customHeight="1">
      <c r="A8" s="211"/>
      <c r="B8" s="214" t="s">
        <v>5</v>
      </c>
      <c r="C8" s="214" t="s">
        <v>5</v>
      </c>
      <c r="D8" s="214"/>
      <c r="E8" s="214"/>
      <c r="F8" s="214"/>
      <c r="G8" s="214"/>
      <c r="H8" s="214"/>
      <c r="I8" s="214"/>
      <c r="J8" s="214" t="s">
        <v>5</v>
      </c>
      <c r="K8" s="214"/>
      <c r="L8" s="214"/>
      <c r="M8" s="214"/>
      <c r="N8" s="214" t="s">
        <v>5</v>
      </c>
      <c r="O8" s="214" t="s">
        <v>5</v>
      </c>
    </row>
    <row r="9" spans="1:15" ht="19.5" customHeight="1">
      <c r="A9" s="171"/>
      <c r="B9" s="171"/>
      <c r="C9" s="171"/>
      <c r="D9" s="171"/>
      <c r="E9" s="171"/>
      <c r="F9" s="171"/>
      <c r="G9" s="171"/>
      <c r="H9" s="171"/>
      <c r="I9" s="171"/>
      <c r="J9" s="217"/>
      <c r="K9" s="217"/>
      <c r="L9" s="217"/>
      <c r="M9" s="217"/>
      <c r="N9" s="171"/>
      <c r="O9" s="171"/>
    </row>
    <row r="10" spans="1:15" ht="19.5" customHeight="1">
      <c r="A10" s="171"/>
      <c r="B10" s="171"/>
      <c r="C10" s="171"/>
      <c r="D10" s="171"/>
      <c r="E10" s="171"/>
      <c r="F10" s="171"/>
      <c r="G10" s="171"/>
      <c r="H10" s="171"/>
      <c r="I10" s="171"/>
      <c r="J10" s="171"/>
      <c r="K10" s="171"/>
      <c r="L10" s="171"/>
      <c r="M10" s="171"/>
      <c r="N10" s="171"/>
      <c r="O10" s="171"/>
    </row>
    <row r="11" spans="1:15" ht="19.5" customHeight="1">
      <c r="A11" s="171"/>
      <c r="B11" s="171"/>
      <c r="C11" s="171"/>
      <c r="D11" s="171"/>
      <c r="E11" s="171"/>
      <c r="F11" s="171"/>
      <c r="G11" s="171"/>
      <c r="H11" s="171"/>
      <c r="I11" s="171"/>
      <c r="J11" s="171"/>
      <c r="K11" s="171"/>
      <c r="L11" s="171"/>
      <c r="M11" s="171"/>
      <c r="N11" s="171"/>
      <c r="O11" s="171"/>
    </row>
    <row r="12" spans="1:15" ht="19.5" customHeight="1">
      <c r="A12" s="171"/>
      <c r="B12" s="171"/>
      <c r="C12" s="171"/>
      <c r="D12" s="171"/>
      <c r="E12" s="171"/>
      <c r="F12" s="171"/>
      <c r="G12" s="171"/>
      <c r="H12" s="171"/>
      <c r="I12" s="171"/>
      <c r="J12" s="171"/>
      <c r="K12" s="171"/>
      <c r="L12" s="171"/>
      <c r="M12" s="171"/>
      <c r="N12" s="171"/>
      <c r="O12" s="171"/>
    </row>
    <row r="13" spans="1:15" ht="19.5" customHeight="1">
      <c r="A13" s="171"/>
      <c r="B13" s="171"/>
      <c r="C13" s="171"/>
      <c r="D13" s="171"/>
      <c r="E13" s="171"/>
      <c r="F13" s="171"/>
      <c r="G13" s="171"/>
      <c r="H13" s="171"/>
      <c r="I13" s="171"/>
      <c r="J13" s="171"/>
      <c r="K13" s="171"/>
      <c r="L13" s="171"/>
      <c r="M13" s="171"/>
      <c r="N13" s="171"/>
      <c r="O13" s="171"/>
    </row>
    <row r="14" spans="1:15" ht="19.5" customHeight="1">
      <c r="A14" s="171"/>
      <c r="B14" s="171"/>
      <c r="C14" s="171"/>
      <c r="D14" s="171"/>
      <c r="E14" s="171"/>
      <c r="F14" s="171"/>
      <c r="G14" s="171"/>
      <c r="H14" s="171"/>
      <c r="I14" s="171"/>
      <c r="J14" s="171"/>
      <c r="K14" s="171"/>
      <c r="L14" s="171"/>
      <c r="M14" s="171"/>
      <c r="N14" s="171"/>
      <c r="O14" s="171"/>
    </row>
    <row r="15" spans="1:15" ht="19.5" customHeight="1">
      <c r="A15" s="171"/>
      <c r="B15" s="171"/>
      <c r="C15" s="171"/>
      <c r="D15" s="171"/>
      <c r="E15" s="171"/>
      <c r="F15" s="171"/>
      <c r="G15" s="171"/>
      <c r="H15" s="171"/>
      <c r="I15" s="171"/>
      <c r="J15" s="171"/>
      <c r="K15" s="171"/>
      <c r="L15" s="171"/>
      <c r="M15" s="171"/>
      <c r="N15" s="171"/>
      <c r="O15" s="171"/>
    </row>
    <row r="16" spans="1:15" ht="19.5" customHeight="1">
      <c r="A16" s="171"/>
      <c r="B16" s="171"/>
      <c r="C16" s="171"/>
      <c r="D16" s="171"/>
      <c r="E16" s="171"/>
      <c r="F16" s="171"/>
      <c r="G16" s="171"/>
      <c r="H16" s="171"/>
      <c r="I16" s="171"/>
      <c r="J16" s="171"/>
      <c r="K16" s="171"/>
      <c r="L16" s="171"/>
      <c r="M16" s="171"/>
      <c r="N16" s="171"/>
      <c r="O16" s="171"/>
    </row>
    <row r="17" spans="1:15" ht="19.5" customHeight="1">
      <c r="A17" s="171"/>
      <c r="B17" s="171"/>
      <c r="C17" s="171"/>
      <c r="D17" s="171"/>
      <c r="E17" s="171"/>
      <c r="F17" s="171"/>
      <c r="G17" s="171"/>
      <c r="H17" s="171"/>
      <c r="I17" s="171"/>
      <c r="J17" s="171"/>
      <c r="K17" s="171"/>
      <c r="L17" s="171"/>
      <c r="M17" s="171"/>
      <c r="N17" s="171"/>
      <c r="O17" s="171"/>
    </row>
    <row r="18" spans="1:15" ht="19.5" customHeight="1">
      <c r="A18" s="171"/>
      <c r="B18" s="171"/>
      <c r="C18" s="171"/>
      <c r="D18" s="171"/>
      <c r="E18" s="171"/>
      <c r="F18" s="171"/>
      <c r="G18" s="171"/>
      <c r="H18" s="171"/>
      <c r="I18" s="171"/>
      <c r="J18" s="171"/>
      <c r="K18" s="171"/>
      <c r="L18" s="171"/>
      <c r="M18" s="171"/>
      <c r="N18" s="171"/>
      <c r="O18" s="171"/>
    </row>
    <row r="19" spans="1:15" ht="19.5" customHeight="1">
      <c r="A19" s="171"/>
      <c r="B19" s="171"/>
      <c r="C19" s="171"/>
      <c r="D19" s="171"/>
      <c r="E19" s="171"/>
      <c r="F19" s="171"/>
      <c r="G19" s="171"/>
      <c r="H19" s="171"/>
      <c r="I19" s="171"/>
      <c r="J19" s="171"/>
      <c r="K19" s="171"/>
      <c r="L19" s="171"/>
      <c r="M19" s="171"/>
      <c r="N19" s="171"/>
      <c r="O19" s="171"/>
    </row>
    <row r="20" spans="1:15" ht="19.5" customHeight="1">
      <c r="A20" s="171"/>
      <c r="B20" s="171"/>
      <c r="C20" s="171"/>
      <c r="D20" s="171"/>
      <c r="E20" s="171"/>
      <c r="F20" s="171"/>
      <c r="G20" s="171"/>
      <c r="H20" s="171"/>
      <c r="I20" s="171"/>
      <c r="J20" s="171"/>
      <c r="K20" s="171"/>
      <c r="L20" s="171"/>
      <c r="M20" s="171"/>
      <c r="N20" s="171"/>
      <c r="O20" s="171"/>
    </row>
    <row r="21" spans="1:15" ht="19.5" customHeight="1">
      <c r="A21" s="171"/>
      <c r="B21" s="171"/>
      <c r="C21" s="171"/>
      <c r="D21" s="171"/>
      <c r="E21" s="171"/>
      <c r="F21" s="171"/>
      <c r="G21" s="171"/>
      <c r="H21" s="171"/>
      <c r="I21" s="171"/>
      <c r="J21" s="171"/>
      <c r="K21" s="171"/>
      <c r="L21" s="171"/>
      <c r="M21" s="171"/>
      <c r="N21" s="171"/>
      <c r="O21" s="171"/>
    </row>
    <row r="22" spans="1:15" ht="19.5" customHeight="1">
      <c r="A22" s="171"/>
      <c r="B22" s="171"/>
      <c r="C22" s="171"/>
      <c r="D22" s="171"/>
      <c r="E22" s="171"/>
      <c r="F22" s="171"/>
      <c r="G22" s="171"/>
      <c r="H22" s="171"/>
      <c r="I22" s="171"/>
      <c r="J22" s="171"/>
      <c r="K22" s="171"/>
      <c r="L22" s="171"/>
      <c r="M22" s="171"/>
      <c r="N22" s="171"/>
      <c r="O22" s="171"/>
    </row>
  </sheetData>
  <sheetProtection/>
  <mergeCells count="11">
    <mergeCell ref="A2:O2"/>
    <mergeCell ref="C4:F4"/>
    <mergeCell ref="G4:I4"/>
    <mergeCell ref="A4:A5"/>
    <mergeCell ref="B4:B5"/>
    <mergeCell ref="J4:J5"/>
    <mergeCell ref="K4:K5"/>
    <mergeCell ref="L4:L5"/>
    <mergeCell ref="M4:M5"/>
    <mergeCell ref="N4:N5"/>
    <mergeCell ref="O4:O5"/>
  </mergeCells>
  <printOptions horizontalCentered="1"/>
  <pageMargins left="0.39" right="0.39" top="0.9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3" sqref="A3:C3"/>
    </sheetView>
  </sheetViews>
  <sheetFormatPr defaultColWidth="9.140625" defaultRowHeight="12.75"/>
  <cols>
    <col min="1" max="1" width="11.57421875" style="1" customWidth="1"/>
    <col min="2" max="2" width="33.140625" style="1" customWidth="1"/>
    <col min="3" max="3" width="17.28125" style="1" customWidth="1"/>
    <col min="4" max="5" width="21.57421875" style="1" customWidth="1"/>
    <col min="6" max="6" width="19.7109375" style="1" customWidth="1"/>
    <col min="7" max="7" width="13.57421875" style="1" customWidth="1"/>
    <col min="8" max="8" width="13.28125" style="1" customWidth="1"/>
    <col min="9" max="16384" width="9.140625" style="1" customWidth="1"/>
  </cols>
  <sheetData>
    <row r="1" spans="1:3" ht="15.75" customHeight="1">
      <c r="A1" s="2" t="s">
        <v>65</v>
      </c>
      <c r="B1" s="3"/>
      <c r="C1" s="3"/>
    </row>
    <row r="2" spans="1:8" ht="39.75" customHeight="1">
      <c r="A2" s="4" t="s">
        <v>66</v>
      </c>
      <c r="B2" s="4"/>
      <c r="C2" s="4"/>
      <c r="D2" s="4"/>
      <c r="E2" s="4"/>
      <c r="F2" s="4"/>
      <c r="G2" s="4"/>
      <c r="H2" s="4"/>
    </row>
    <row r="3" spans="1:8" ht="19.5" customHeight="1">
      <c r="A3" s="80" t="s">
        <v>2</v>
      </c>
      <c r="B3" s="80"/>
      <c r="C3" s="80"/>
      <c r="H3" s="16" t="s">
        <v>3</v>
      </c>
    </row>
    <row r="4" spans="1:8" s="28" customFormat="1" ht="30.75" customHeight="1">
      <c r="A4" s="81" t="s">
        <v>67</v>
      </c>
      <c r="B4" s="81"/>
      <c r="C4" s="151" t="s">
        <v>68</v>
      </c>
      <c r="D4" s="152" t="s">
        <v>69</v>
      </c>
      <c r="E4" s="152"/>
      <c r="F4" s="152"/>
      <c r="G4" s="201" t="s">
        <v>70</v>
      </c>
      <c r="H4" s="87" t="s">
        <v>71</v>
      </c>
    </row>
    <row r="5" spans="1:8" s="28" customFormat="1" ht="27.75" customHeight="1">
      <c r="A5" s="87" t="s">
        <v>72</v>
      </c>
      <c r="B5" s="87" t="s">
        <v>73</v>
      </c>
      <c r="C5" s="155"/>
      <c r="D5" s="156" t="s">
        <v>10</v>
      </c>
      <c r="E5" s="156" t="s">
        <v>74</v>
      </c>
      <c r="F5" s="157" t="s">
        <v>75</v>
      </c>
      <c r="G5" s="202"/>
      <c r="H5" s="203"/>
    </row>
    <row r="6" spans="1:8" s="200" customFormat="1" ht="27.75" customHeight="1">
      <c r="A6" s="204"/>
      <c r="B6" s="204"/>
      <c r="C6" s="205">
        <v>2773390</v>
      </c>
      <c r="D6" s="206">
        <v>2773390</v>
      </c>
      <c r="E6" s="206">
        <f>E7+E8+E9+E10+E11+E12+E13+E14+E15+E16+E17+E18+E19+E20+E21+E22</f>
        <v>2773390</v>
      </c>
      <c r="F6" s="207"/>
      <c r="G6" s="202"/>
      <c r="H6" s="203"/>
    </row>
    <row r="7" spans="1:8" ht="19.5" customHeight="1">
      <c r="A7" s="164">
        <v>2080504</v>
      </c>
      <c r="B7" s="43" t="s">
        <v>76</v>
      </c>
      <c r="C7" s="46">
        <v>600</v>
      </c>
      <c r="D7" s="46">
        <v>600</v>
      </c>
      <c r="E7" s="46">
        <v>600</v>
      </c>
      <c r="F7" s="68"/>
      <c r="G7" s="171"/>
      <c r="H7" s="171"/>
    </row>
    <row r="8" spans="1:8" ht="19.5" customHeight="1">
      <c r="A8" s="164">
        <v>2080505</v>
      </c>
      <c r="B8" s="43" t="s">
        <v>77</v>
      </c>
      <c r="C8" s="46">
        <v>183202</v>
      </c>
      <c r="D8" s="46">
        <v>183202</v>
      </c>
      <c r="E8" s="46">
        <v>183202</v>
      </c>
      <c r="F8" s="68"/>
      <c r="G8" s="171"/>
      <c r="H8" s="171"/>
    </row>
    <row r="9" spans="1:8" ht="19.5" customHeight="1">
      <c r="A9" s="167" t="s">
        <v>78</v>
      </c>
      <c r="B9" s="43" t="s">
        <v>79</v>
      </c>
      <c r="C9" s="46">
        <v>800</v>
      </c>
      <c r="D9" s="46">
        <v>800</v>
      </c>
      <c r="E9" s="46">
        <v>800</v>
      </c>
      <c r="F9" s="68"/>
      <c r="G9" s="171"/>
      <c r="H9" s="171"/>
    </row>
    <row r="10" spans="1:8" ht="19.5" customHeight="1">
      <c r="A10" s="164">
        <v>2082701</v>
      </c>
      <c r="B10" s="43" t="s">
        <v>80</v>
      </c>
      <c r="C10" s="46">
        <v>2070</v>
      </c>
      <c r="D10" s="46">
        <v>2070</v>
      </c>
      <c r="E10" s="46">
        <v>2070</v>
      </c>
      <c r="F10" s="68"/>
      <c r="G10" s="171"/>
      <c r="H10" s="171"/>
    </row>
    <row r="11" spans="1:8" ht="19.5" customHeight="1">
      <c r="A11" s="164">
        <v>2082702</v>
      </c>
      <c r="B11" s="43" t="s">
        <v>81</v>
      </c>
      <c r="C11" s="46">
        <v>1832</v>
      </c>
      <c r="D11" s="46">
        <v>1832</v>
      </c>
      <c r="E11" s="46">
        <v>1832</v>
      </c>
      <c r="F11" s="68"/>
      <c r="G11" s="171"/>
      <c r="H11" s="171"/>
    </row>
    <row r="12" spans="1:8" ht="19.5" customHeight="1">
      <c r="A12" s="164">
        <v>2082703</v>
      </c>
      <c r="B12" s="43" t="s">
        <v>82</v>
      </c>
      <c r="C12" s="46">
        <v>2748</v>
      </c>
      <c r="D12" s="46">
        <v>2748</v>
      </c>
      <c r="E12" s="46">
        <v>2748</v>
      </c>
      <c r="F12" s="68"/>
      <c r="G12" s="171"/>
      <c r="H12" s="171"/>
    </row>
    <row r="13" spans="1:8" ht="19.5" customHeight="1">
      <c r="A13" s="164">
        <v>2100408</v>
      </c>
      <c r="B13" s="43" t="s">
        <v>83</v>
      </c>
      <c r="C13" s="46">
        <v>218000</v>
      </c>
      <c r="D13" s="46">
        <v>218000</v>
      </c>
      <c r="E13" s="46">
        <v>218000</v>
      </c>
      <c r="F13" s="68"/>
      <c r="G13" s="171"/>
      <c r="H13" s="171"/>
    </row>
    <row r="14" spans="1:8" ht="19.5" customHeight="1">
      <c r="A14" s="164">
        <v>2100716</v>
      </c>
      <c r="B14" s="43" t="s">
        <v>84</v>
      </c>
      <c r="C14" s="46">
        <v>724196</v>
      </c>
      <c r="D14" s="46">
        <v>724196</v>
      </c>
      <c r="E14" s="46">
        <v>724196</v>
      </c>
      <c r="F14" s="68"/>
      <c r="G14" s="171"/>
      <c r="H14" s="171"/>
    </row>
    <row r="15" spans="1:8" ht="19.5" customHeight="1">
      <c r="A15" s="164">
        <v>2100717</v>
      </c>
      <c r="B15" s="43" t="s">
        <v>85</v>
      </c>
      <c r="C15" s="46">
        <v>621600</v>
      </c>
      <c r="D15" s="46">
        <v>621600</v>
      </c>
      <c r="E15" s="46">
        <v>621600</v>
      </c>
      <c r="F15" s="68"/>
      <c r="G15" s="171"/>
      <c r="H15" s="171"/>
    </row>
    <row r="16" spans="1:8" ht="19.5" customHeight="1">
      <c r="A16" s="164">
        <v>2100799</v>
      </c>
      <c r="B16" s="43" t="s">
        <v>86</v>
      </c>
      <c r="C16" s="46">
        <v>548052</v>
      </c>
      <c r="D16" s="46">
        <v>548052</v>
      </c>
      <c r="E16" s="46">
        <v>548052</v>
      </c>
      <c r="F16" s="68"/>
      <c r="G16" s="171"/>
      <c r="H16" s="171"/>
    </row>
    <row r="17" spans="1:8" ht="19.5" customHeight="1">
      <c r="A17" s="164">
        <v>2101101</v>
      </c>
      <c r="B17" s="43" t="s">
        <v>87</v>
      </c>
      <c r="C17" s="46">
        <v>240160</v>
      </c>
      <c r="D17" s="46">
        <v>240160</v>
      </c>
      <c r="E17" s="46">
        <v>240160</v>
      </c>
      <c r="F17" s="68"/>
      <c r="G17" s="171"/>
      <c r="H17" s="171"/>
    </row>
    <row r="18" spans="1:8" ht="19.5" customHeight="1">
      <c r="A18" s="164">
        <v>2101102</v>
      </c>
      <c r="B18" s="43" t="s">
        <v>88</v>
      </c>
      <c r="C18" s="46">
        <v>33121</v>
      </c>
      <c r="D18" s="46">
        <v>33121</v>
      </c>
      <c r="E18" s="46">
        <v>33121</v>
      </c>
      <c r="F18" s="68"/>
      <c r="G18" s="171"/>
      <c r="H18" s="171"/>
    </row>
    <row r="19" spans="1:8" ht="19.5" customHeight="1">
      <c r="A19" s="164">
        <v>2101103</v>
      </c>
      <c r="B19" s="43" t="s">
        <v>89</v>
      </c>
      <c r="C19" s="46">
        <v>10040</v>
      </c>
      <c r="D19" s="46">
        <v>10040</v>
      </c>
      <c r="E19" s="46">
        <v>10040</v>
      </c>
      <c r="F19" s="68"/>
      <c r="G19" s="171"/>
      <c r="H19" s="171"/>
    </row>
    <row r="20" spans="1:8" ht="19.5" customHeight="1">
      <c r="A20" s="164">
        <v>2101199</v>
      </c>
      <c r="B20" s="43" t="s">
        <v>90</v>
      </c>
      <c r="C20" s="46">
        <v>7700</v>
      </c>
      <c r="D20" s="46">
        <v>7700</v>
      </c>
      <c r="E20" s="46">
        <v>7700</v>
      </c>
      <c r="F20" s="68"/>
      <c r="G20" s="171"/>
      <c r="H20" s="171"/>
    </row>
    <row r="21" spans="1:8" ht="19.5" customHeight="1">
      <c r="A21" s="167" t="s">
        <v>91</v>
      </c>
      <c r="B21" s="43" t="s">
        <v>92</v>
      </c>
      <c r="C21" s="46">
        <v>109921</v>
      </c>
      <c r="D21" s="170">
        <v>109921</v>
      </c>
      <c r="E21" s="124">
        <v>109921</v>
      </c>
      <c r="F21" s="169"/>
      <c r="G21" s="171"/>
      <c r="H21" s="171"/>
    </row>
    <row r="22" spans="1:8" ht="19.5" customHeight="1">
      <c r="A22" s="167" t="s">
        <v>93</v>
      </c>
      <c r="B22" s="43" t="s">
        <v>94</v>
      </c>
      <c r="C22" s="46">
        <v>69348</v>
      </c>
      <c r="D22" s="170">
        <v>69348</v>
      </c>
      <c r="E22" s="124">
        <v>69348</v>
      </c>
      <c r="F22" s="169"/>
      <c r="G22" s="171"/>
      <c r="H22" s="171"/>
    </row>
    <row r="23" spans="1:8" ht="19.5" customHeight="1">
      <c r="A23" s="167"/>
      <c r="B23" s="43"/>
      <c r="C23" s="68"/>
      <c r="D23" s="172"/>
      <c r="E23" s="169"/>
      <c r="F23" s="169"/>
      <c r="G23" s="171"/>
      <c r="H23" s="171"/>
    </row>
  </sheetData>
  <sheetProtection/>
  <mergeCells count="8">
    <mergeCell ref="A1:C1"/>
    <mergeCell ref="A2:H2"/>
    <mergeCell ref="A3:C3"/>
    <mergeCell ref="A4:B4"/>
    <mergeCell ref="D4:F4"/>
    <mergeCell ref="C4:C5"/>
    <mergeCell ref="G4:G5"/>
    <mergeCell ref="H4:H5"/>
  </mergeCells>
  <printOptions horizontalCentered="1"/>
  <pageMargins left="0.39" right="0.39" top="0.83" bottom="0.35" header="0.43" footer="0.16"/>
  <pageSetup cellComments="atEnd"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4"/>
  <sheetViews>
    <sheetView workbookViewId="0" topLeftCell="A1">
      <selection activeCell="A4" sqref="A4:C4"/>
    </sheetView>
  </sheetViews>
  <sheetFormatPr defaultColWidth="9.140625" defaultRowHeight="12.75"/>
  <cols>
    <col min="1" max="1" width="33.421875" style="1" customWidth="1"/>
    <col min="2" max="2" width="14.00390625" style="1" customWidth="1"/>
    <col min="3" max="3" width="30.28125" style="1" customWidth="1"/>
    <col min="4" max="6" width="14.00390625" style="1" customWidth="1"/>
    <col min="7" max="7" width="9.7109375" style="1" customWidth="1"/>
    <col min="8" max="16384" width="9.140625" style="1" customWidth="1"/>
  </cols>
  <sheetData>
    <row r="1" s="25" customFormat="1" ht="15.75" customHeight="1">
      <c r="A1" s="25" t="s">
        <v>95</v>
      </c>
    </row>
    <row r="2" spans="1:6" s="175" customFormat="1" ht="39.75" customHeight="1">
      <c r="A2" s="4" t="s">
        <v>96</v>
      </c>
      <c r="B2" s="4"/>
      <c r="C2" s="4"/>
      <c r="D2" s="4"/>
      <c r="E2" s="4"/>
      <c r="F2" s="4"/>
    </row>
    <row r="3" ht="14.25">
      <c r="F3" s="16"/>
    </row>
    <row r="4" spans="1:6" ht="19.5" customHeight="1">
      <c r="A4" s="176" t="s">
        <v>2</v>
      </c>
      <c r="B4" s="176"/>
      <c r="C4" s="176"/>
      <c r="F4" s="16" t="s">
        <v>3</v>
      </c>
    </row>
    <row r="5" spans="1:6" ht="15" customHeight="1">
      <c r="A5" s="107" t="s">
        <v>4</v>
      </c>
      <c r="B5" s="107" t="s">
        <v>5</v>
      </c>
      <c r="C5" s="107" t="s">
        <v>6</v>
      </c>
      <c r="D5" s="107"/>
      <c r="E5" s="107"/>
      <c r="F5" s="107" t="s">
        <v>5</v>
      </c>
    </row>
    <row r="6" spans="1:6" ht="15" customHeight="1">
      <c r="A6" s="177" t="s">
        <v>7</v>
      </c>
      <c r="B6" s="178" t="s">
        <v>8</v>
      </c>
      <c r="C6" s="179" t="s">
        <v>9</v>
      </c>
      <c r="D6" s="180" t="s">
        <v>8</v>
      </c>
      <c r="E6" s="181"/>
      <c r="F6" s="182"/>
    </row>
    <row r="7" spans="1:6" ht="27.75" customHeight="1">
      <c r="A7" s="183"/>
      <c r="B7" s="184"/>
      <c r="C7" s="185"/>
      <c r="D7" s="186" t="s">
        <v>10</v>
      </c>
      <c r="E7" s="187" t="s">
        <v>11</v>
      </c>
      <c r="F7" s="187" t="s">
        <v>12</v>
      </c>
    </row>
    <row r="8" spans="1:6" ht="13.5" customHeight="1">
      <c r="A8" s="188" t="s">
        <v>13</v>
      </c>
      <c r="B8" s="189">
        <v>2773390</v>
      </c>
      <c r="C8" s="190" t="s">
        <v>14</v>
      </c>
      <c r="D8" s="189">
        <f>D16+D17+D26</f>
        <v>2773390</v>
      </c>
      <c r="E8" s="189">
        <f>E16+E17+E26</f>
        <v>2773390</v>
      </c>
      <c r="F8" s="13"/>
    </row>
    <row r="9" spans="1:6" ht="13.5" customHeight="1">
      <c r="A9" s="191" t="s">
        <v>15</v>
      </c>
      <c r="B9" s="192">
        <v>2773390</v>
      </c>
      <c r="C9" s="188" t="s">
        <v>16</v>
      </c>
      <c r="D9" s="189"/>
      <c r="E9" s="189"/>
      <c r="F9" s="13"/>
    </row>
    <row r="10" spans="1:6" ht="13.5" customHeight="1">
      <c r="A10" s="191" t="s">
        <v>17</v>
      </c>
      <c r="B10" s="192"/>
      <c r="C10" s="188" t="s">
        <v>18</v>
      </c>
      <c r="D10" s="189"/>
      <c r="E10" s="189"/>
      <c r="F10" s="13"/>
    </row>
    <row r="11" spans="1:6" ht="13.5" customHeight="1">
      <c r="A11" s="188" t="s">
        <v>19</v>
      </c>
      <c r="B11" s="192"/>
      <c r="C11" s="188" t="s">
        <v>20</v>
      </c>
      <c r="D11" s="189"/>
      <c r="E11" s="189"/>
      <c r="F11" s="13"/>
    </row>
    <row r="12" spans="1:6" ht="13.5" customHeight="1">
      <c r="A12" s="188" t="s">
        <v>21</v>
      </c>
      <c r="B12" s="192"/>
      <c r="C12" s="188" t="s">
        <v>22</v>
      </c>
      <c r="D12" s="189"/>
      <c r="E12" s="189"/>
      <c r="F12" s="13"/>
    </row>
    <row r="13" spans="1:6" ht="13.5" customHeight="1">
      <c r="A13" s="188" t="s">
        <v>23</v>
      </c>
      <c r="B13" s="192"/>
      <c r="C13" s="188" t="s">
        <v>24</v>
      </c>
      <c r="D13" s="189"/>
      <c r="E13" s="189"/>
      <c r="F13" s="13"/>
    </row>
    <row r="14" spans="1:6" ht="13.5" customHeight="1">
      <c r="A14" s="188"/>
      <c r="B14" s="192"/>
      <c r="C14" s="188" t="s">
        <v>25</v>
      </c>
      <c r="D14" s="189"/>
      <c r="E14" s="189"/>
      <c r="F14" s="13"/>
    </row>
    <row r="15" spans="1:6" ht="13.5" customHeight="1">
      <c r="A15" s="191" t="s">
        <v>5</v>
      </c>
      <c r="B15" s="189"/>
      <c r="C15" s="188" t="s">
        <v>26</v>
      </c>
      <c r="D15" s="189"/>
      <c r="E15" s="189"/>
      <c r="F15" s="13"/>
    </row>
    <row r="16" spans="1:6" ht="13.5" customHeight="1">
      <c r="A16" s="188" t="s">
        <v>5</v>
      </c>
      <c r="B16" s="189"/>
      <c r="C16" s="188" t="s">
        <v>27</v>
      </c>
      <c r="D16" s="193">
        <v>191252</v>
      </c>
      <c r="E16" s="193">
        <v>191252</v>
      </c>
      <c r="F16" s="13"/>
    </row>
    <row r="17" spans="1:6" ht="13.5" customHeight="1">
      <c r="A17" s="188" t="s">
        <v>5</v>
      </c>
      <c r="B17" s="189"/>
      <c r="C17" s="188" t="s">
        <v>28</v>
      </c>
      <c r="D17" s="193">
        <v>2402869</v>
      </c>
      <c r="E17" s="193">
        <v>2402869</v>
      </c>
      <c r="F17" s="13"/>
    </row>
    <row r="18" spans="1:6" ht="13.5" customHeight="1">
      <c r="A18" s="188" t="s">
        <v>5</v>
      </c>
      <c r="B18" s="189"/>
      <c r="C18" s="188" t="s">
        <v>29</v>
      </c>
      <c r="D18" s="193"/>
      <c r="E18" s="193"/>
      <c r="F18" s="13"/>
    </row>
    <row r="19" spans="1:6" ht="13.5" customHeight="1">
      <c r="A19" s="188" t="s">
        <v>5</v>
      </c>
      <c r="B19" s="189"/>
      <c r="C19" s="188" t="s">
        <v>30</v>
      </c>
      <c r="D19" s="193"/>
      <c r="E19" s="193"/>
      <c r="F19" s="13"/>
    </row>
    <row r="20" spans="1:6" ht="13.5" customHeight="1">
      <c r="A20" s="188" t="s">
        <v>5</v>
      </c>
      <c r="B20" s="189"/>
      <c r="C20" s="188" t="s">
        <v>31</v>
      </c>
      <c r="D20" s="193"/>
      <c r="E20" s="193"/>
      <c r="F20" s="13"/>
    </row>
    <row r="21" spans="1:6" ht="13.5" customHeight="1">
      <c r="A21" s="188" t="s">
        <v>5</v>
      </c>
      <c r="B21" s="189"/>
      <c r="C21" s="188" t="s">
        <v>32</v>
      </c>
      <c r="D21" s="193"/>
      <c r="E21" s="193"/>
      <c r="F21" s="13"/>
    </row>
    <row r="22" spans="1:6" ht="13.5" customHeight="1">
      <c r="A22" s="188" t="s">
        <v>5</v>
      </c>
      <c r="B22" s="189"/>
      <c r="C22" s="188" t="s">
        <v>33</v>
      </c>
      <c r="D22" s="193"/>
      <c r="E22" s="193"/>
      <c r="F22" s="13"/>
    </row>
    <row r="23" spans="1:6" ht="13.5" customHeight="1">
      <c r="A23" s="188" t="s">
        <v>5</v>
      </c>
      <c r="B23" s="189"/>
      <c r="C23" s="188" t="s">
        <v>34</v>
      </c>
      <c r="D23" s="193"/>
      <c r="E23" s="193"/>
      <c r="F23" s="13"/>
    </row>
    <row r="24" spans="1:6" ht="13.5" customHeight="1">
      <c r="A24" s="188" t="s">
        <v>5</v>
      </c>
      <c r="B24" s="189"/>
      <c r="C24" s="188" t="s">
        <v>35</v>
      </c>
      <c r="D24" s="193"/>
      <c r="E24" s="193"/>
      <c r="F24" s="13"/>
    </row>
    <row r="25" spans="1:6" ht="13.5" customHeight="1">
      <c r="A25" s="188" t="s">
        <v>5</v>
      </c>
      <c r="B25" s="189"/>
      <c r="C25" s="188" t="s">
        <v>36</v>
      </c>
      <c r="D25" s="193"/>
      <c r="E25" s="193"/>
      <c r="F25" s="13"/>
    </row>
    <row r="26" spans="1:6" ht="13.5" customHeight="1">
      <c r="A26" s="188" t="s">
        <v>5</v>
      </c>
      <c r="B26" s="189"/>
      <c r="C26" s="188" t="s">
        <v>37</v>
      </c>
      <c r="D26" s="193">
        <v>179269</v>
      </c>
      <c r="E26" s="193">
        <v>179269</v>
      </c>
      <c r="F26" s="13"/>
    </row>
    <row r="27" spans="1:6" ht="13.5" customHeight="1">
      <c r="A27" s="188" t="s">
        <v>5</v>
      </c>
      <c r="B27" s="189"/>
      <c r="C27" s="188" t="s">
        <v>38</v>
      </c>
      <c r="D27" s="189"/>
      <c r="E27" s="189"/>
      <c r="F27" s="13"/>
    </row>
    <row r="28" spans="1:6" ht="13.5" customHeight="1">
      <c r="A28" s="188" t="s">
        <v>5</v>
      </c>
      <c r="B28" s="189"/>
      <c r="C28" s="188" t="s">
        <v>39</v>
      </c>
      <c r="D28" s="194"/>
      <c r="E28" s="194"/>
      <c r="F28" s="13"/>
    </row>
    <row r="29" spans="1:6" ht="13.5" customHeight="1">
      <c r="A29" s="195" t="s">
        <v>40</v>
      </c>
      <c r="B29" s="189"/>
      <c r="C29" s="188"/>
      <c r="D29" s="188"/>
      <c r="E29" s="188"/>
      <c r="F29" s="13"/>
    </row>
    <row r="30" spans="1:6" ht="13.5" customHeight="1">
      <c r="A30" s="191" t="s">
        <v>41</v>
      </c>
      <c r="B30" s="189"/>
      <c r="C30" s="195" t="s">
        <v>42</v>
      </c>
      <c r="D30" s="188"/>
      <c r="E30" s="188"/>
      <c r="F30" s="13"/>
    </row>
    <row r="31" spans="1:6" ht="13.5" customHeight="1">
      <c r="A31" s="191" t="s">
        <v>43</v>
      </c>
      <c r="B31" s="192"/>
      <c r="C31" s="191" t="s">
        <v>41</v>
      </c>
      <c r="D31" s="196"/>
      <c r="E31" s="196"/>
      <c r="F31" s="13"/>
    </row>
    <row r="32" spans="1:6" ht="13.5" customHeight="1">
      <c r="A32" s="191"/>
      <c r="B32" s="192"/>
      <c r="C32" s="191" t="s">
        <v>44</v>
      </c>
      <c r="D32" s="197"/>
      <c r="E32" s="197"/>
      <c r="F32" s="13"/>
    </row>
    <row r="33" spans="1:6" ht="13.5" customHeight="1">
      <c r="A33" s="198" t="s">
        <v>45</v>
      </c>
      <c r="B33" s="192">
        <v>2773390</v>
      </c>
      <c r="C33" s="198" t="s">
        <v>46</v>
      </c>
      <c r="D33" s="198"/>
      <c r="E33" s="199">
        <f>E16+E17+E26</f>
        <v>2773390</v>
      </c>
      <c r="F33" s="13"/>
    </row>
    <row r="34" spans="1:6" ht="12.75">
      <c r="A34" s="174"/>
      <c r="B34" s="174"/>
      <c r="C34" s="174"/>
      <c r="D34" s="174"/>
      <c r="E34" s="174"/>
      <c r="F34" s="174"/>
    </row>
  </sheetData>
  <sheetProtection/>
  <mergeCells count="9">
    <mergeCell ref="A2:F2"/>
    <mergeCell ref="A4:C4"/>
    <mergeCell ref="A5:B5"/>
    <mergeCell ref="C5:F5"/>
    <mergeCell ref="D6:F6"/>
    <mergeCell ref="C33:D33"/>
    <mergeCell ref="A6:A7"/>
    <mergeCell ref="B6:B7"/>
    <mergeCell ref="C6:C7"/>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3"/>
  <sheetViews>
    <sheetView workbookViewId="0" topLeftCell="A1">
      <selection activeCell="A3" sqref="A3:E3"/>
    </sheetView>
  </sheetViews>
  <sheetFormatPr defaultColWidth="9.140625" defaultRowHeight="12.75"/>
  <cols>
    <col min="1" max="1" width="14.140625" style="1" customWidth="1"/>
    <col min="2" max="2" width="24.28125" style="1" customWidth="1"/>
    <col min="3" max="3" width="17.28125" style="1" customWidth="1"/>
    <col min="4" max="5" width="21.57421875" style="1" customWidth="1"/>
    <col min="6" max="6" width="19.7109375" style="1" customWidth="1"/>
    <col min="7" max="7" width="13.57421875" style="1" customWidth="1"/>
    <col min="8" max="8" width="13.28125" style="1" customWidth="1"/>
    <col min="9" max="16384" width="9.140625" style="1" customWidth="1"/>
  </cols>
  <sheetData>
    <row r="1" spans="1:3" ht="15.75" customHeight="1">
      <c r="A1" s="2" t="s">
        <v>97</v>
      </c>
      <c r="B1" s="3"/>
      <c r="C1" s="3"/>
    </row>
    <row r="2" spans="1:8" ht="39.75" customHeight="1">
      <c r="A2" s="4" t="s">
        <v>98</v>
      </c>
      <c r="B2" s="4"/>
      <c r="C2" s="4"/>
      <c r="D2" s="4"/>
      <c r="E2" s="4"/>
      <c r="F2" s="4"/>
      <c r="G2" s="4"/>
      <c r="H2" s="4"/>
    </row>
    <row r="3" spans="1:8" ht="19.5" customHeight="1">
      <c r="A3" s="150" t="s">
        <v>2</v>
      </c>
      <c r="B3" s="150"/>
      <c r="C3" s="150"/>
      <c r="D3" s="150"/>
      <c r="E3" s="150"/>
      <c r="H3" s="16" t="s">
        <v>3</v>
      </c>
    </row>
    <row r="4" spans="1:8" s="28" customFormat="1" ht="30.75" customHeight="1">
      <c r="A4" s="81" t="s">
        <v>67</v>
      </c>
      <c r="B4" s="81"/>
      <c r="C4" s="151" t="s">
        <v>68</v>
      </c>
      <c r="D4" s="152" t="s">
        <v>69</v>
      </c>
      <c r="E4" s="152"/>
      <c r="F4" s="152"/>
      <c r="G4" s="153" t="s">
        <v>70</v>
      </c>
      <c r="H4" s="152" t="s">
        <v>71</v>
      </c>
    </row>
    <row r="5" spans="1:8" s="28" customFormat="1" ht="27.75" customHeight="1">
      <c r="A5" s="154" t="s">
        <v>72</v>
      </c>
      <c r="B5" s="87" t="s">
        <v>73</v>
      </c>
      <c r="C5" s="155"/>
      <c r="D5" s="156" t="s">
        <v>10</v>
      </c>
      <c r="E5" s="156" t="s">
        <v>74</v>
      </c>
      <c r="F5" s="157" t="s">
        <v>75</v>
      </c>
      <c r="G5" s="158"/>
      <c r="H5" s="152"/>
    </row>
    <row r="6" spans="1:10" s="149" customFormat="1" ht="30.75" customHeight="1">
      <c r="A6" s="159"/>
      <c r="B6" s="159"/>
      <c r="C6" s="160">
        <v>2773390</v>
      </c>
      <c r="D6" s="160">
        <v>2773390</v>
      </c>
      <c r="E6" s="160">
        <f>E7+E8+E9+E10+E11+E12+E13+E14+E15+E16+E17+E18+E19+E20+E21+E22</f>
        <v>2773390</v>
      </c>
      <c r="F6" s="161"/>
      <c r="G6" s="162"/>
      <c r="H6" s="163"/>
      <c r="I6" s="173"/>
      <c r="J6" s="173"/>
    </row>
    <row r="7" spans="1:10" ht="19.5" customHeight="1">
      <c r="A7" s="164">
        <v>2080504</v>
      </c>
      <c r="B7" s="43" t="s">
        <v>76</v>
      </c>
      <c r="C7" s="46">
        <v>600</v>
      </c>
      <c r="D7" s="46">
        <v>600</v>
      </c>
      <c r="E7" s="46">
        <v>600</v>
      </c>
      <c r="F7" s="68"/>
      <c r="G7" s="165"/>
      <c r="H7" s="166"/>
      <c r="I7" s="174"/>
      <c r="J7" s="174"/>
    </row>
    <row r="8" spans="1:10" ht="19.5" customHeight="1">
      <c r="A8" s="164">
        <v>2080505</v>
      </c>
      <c r="B8" s="43" t="s">
        <v>77</v>
      </c>
      <c r="C8" s="46">
        <v>183202</v>
      </c>
      <c r="D8" s="46">
        <v>183202</v>
      </c>
      <c r="E8" s="46">
        <v>183202</v>
      </c>
      <c r="F8" s="68"/>
      <c r="G8" s="165"/>
      <c r="H8" s="166"/>
      <c r="I8" s="174"/>
      <c r="J8" s="174"/>
    </row>
    <row r="9" spans="1:10" ht="19.5" customHeight="1">
      <c r="A9" s="167" t="s">
        <v>78</v>
      </c>
      <c r="B9" s="43" t="s">
        <v>79</v>
      </c>
      <c r="C9" s="46">
        <v>800</v>
      </c>
      <c r="D9" s="46">
        <v>800</v>
      </c>
      <c r="E9" s="46">
        <v>800</v>
      </c>
      <c r="F9" s="68"/>
      <c r="G9" s="165"/>
      <c r="H9" s="166"/>
      <c r="I9" s="174"/>
      <c r="J9" s="174"/>
    </row>
    <row r="10" spans="1:8" ht="19.5" customHeight="1">
      <c r="A10" s="164">
        <v>2082701</v>
      </c>
      <c r="B10" s="43" t="s">
        <v>80</v>
      </c>
      <c r="C10" s="46">
        <v>2070</v>
      </c>
      <c r="D10" s="46">
        <v>2070</v>
      </c>
      <c r="E10" s="46">
        <v>2070</v>
      </c>
      <c r="F10" s="68"/>
      <c r="G10" s="165"/>
      <c r="H10" s="166"/>
    </row>
    <row r="11" spans="1:8" ht="19.5" customHeight="1">
      <c r="A11" s="164">
        <v>2082702</v>
      </c>
      <c r="B11" s="43" t="s">
        <v>81</v>
      </c>
      <c r="C11" s="46">
        <v>1832</v>
      </c>
      <c r="D11" s="46">
        <v>1832</v>
      </c>
      <c r="E11" s="46">
        <v>1832</v>
      </c>
      <c r="F11" s="68"/>
      <c r="G11" s="165"/>
      <c r="H11" s="166"/>
    </row>
    <row r="12" spans="1:8" ht="19.5" customHeight="1">
      <c r="A12" s="164">
        <v>2082703</v>
      </c>
      <c r="B12" s="43" t="s">
        <v>82</v>
      </c>
      <c r="C12" s="46">
        <v>2748</v>
      </c>
      <c r="D12" s="46">
        <v>2748</v>
      </c>
      <c r="E12" s="46">
        <v>2748</v>
      </c>
      <c r="F12" s="68"/>
      <c r="G12" s="165"/>
      <c r="H12" s="166"/>
    </row>
    <row r="13" spans="1:8" ht="19.5" customHeight="1">
      <c r="A13" s="164">
        <v>2100408</v>
      </c>
      <c r="B13" s="43" t="s">
        <v>83</v>
      </c>
      <c r="C13" s="46">
        <v>218000</v>
      </c>
      <c r="D13" s="46">
        <v>218000</v>
      </c>
      <c r="E13" s="46">
        <v>218000</v>
      </c>
      <c r="F13" s="68"/>
      <c r="G13" s="166"/>
      <c r="H13" s="166"/>
    </row>
    <row r="14" spans="1:8" ht="19.5" customHeight="1">
      <c r="A14" s="164">
        <v>2100716</v>
      </c>
      <c r="B14" s="43" t="s">
        <v>84</v>
      </c>
      <c r="C14" s="46">
        <v>724196</v>
      </c>
      <c r="D14" s="46">
        <v>724196</v>
      </c>
      <c r="E14" s="46">
        <v>724196</v>
      </c>
      <c r="F14" s="68"/>
      <c r="G14" s="166"/>
      <c r="H14" s="166"/>
    </row>
    <row r="15" spans="1:8" ht="19.5" customHeight="1">
      <c r="A15" s="164">
        <v>2100717</v>
      </c>
      <c r="B15" s="43" t="s">
        <v>85</v>
      </c>
      <c r="C15" s="46">
        <v>621600</v>
      </c>
      <c r="D15" s="46">
        <v>621600</v>
      </c>
      <c r="E15" s="46">
        <v>621600</v>
      </c>
      <c r="F15" s="168"/>
      <c r="G15" s="166"/>
      <c r="H15" s="166"/>
    </row>
    <row r="16" spans="1:8" ht="19.5" customHeight="1">
      <c r="A16" s="164">
        <v>2100799</v>
      </c>
      <c r="B16" s="43" t="s">
        <v>86</v>
      </c>
      <c r="C16" s="46">
        <v>548052</v>
      </c>
      <c r="D16" s="46">
        <v>548052</v>
      </c>
      <c r="E16" s="46">
        <v>548052</v>
      </c>
      <c r="F16" s="169"/>
      <c r="G16" s="166"/>
      <c r="H16" s="166"/>
    </row>
    <row r="17" spans="1:8" ht="19.5" customHeight="1">
      <c r="A17" s="164">
        <v>2101101</v>
      </c>
      <c r="B17" s="43" t="s">
        <v>87</v>
      </c>
      <c r="C17" s="46">
        <v>240160</v>
      </c>
      <c r="D17" s="46">
        <v>240160</v>
      </c>
      <c r="E17" s="46">
        <v>240160</v>
      </c>
      <c r="F17" s="169"/>
      <c r="G17" s="166"/>
      <c r="H17" s="166"/>
    </row>
    <row r="18" spans="1:8" ht="19.5" customHeight="1">
      <c r="A18" s="164">
        <v>2101102</v>
      </c>
      <c r="B18" s="43" t="s">
        <v>88</v>
      </c>
      <c r="C18" s="46">
        <v>33121</v>
      </c>
      <c r="D18" s="46">
        <v>33121</v>
      </c>
      <c r="E18" s="46">
        <v>33121</v>
      </c>
      <c r="F18" s="169"/>
      <c r="G18" s="166"/>
      <c r="H18" s="166"/>
    </row>
    <row r="19" spans="1:8" ht="19.5" customHeight="1">
      <c r="A19" s="164">
        <v>2101103</v>
      </c>
      <c r="B19" s="43" t="s">
        <v>89</v>
      </c>
      <c r="C19" s="46">
        <v>10040</v>
      </c>
      <c r="D19" s="46">
        <v>10040</v>
      </c>
      <c r="E19" s="46">
        <v>10040</v>
      </c>
      <c r="F19" s="169"/>
      <c r="G19" s="166"/>
      <c r="H19" s="166"/>
    </row>
    <row r="20" spans="1:8" ht="19.5" customHeight="1">
      <c r="A20" s="164">
        <v>2101199</v>
      </c>
      <c r="B20" s="43" t="s">
        <v>90</v>
      </c>
      <c r="C20" s="46">
        <v>7700</v>
      </c>
      <c r="D20" s="46">
        <v>7700</v>
      </c>
      <c r="E20" s="46">
        <v>7700</v>
      </c>
      <c r="F20" s="169"/>
      <c r="G20" s="166"/>
      <c r="H20" s="166"/>
    </row>
    <row r="21" spans="1:8" ht="19.5" customHeight="1">
      <c r="A21" s="167" t="s">
        <v>91</v>
      </c>
      <c r="B21" s="43" t="s">
        <v>92</v>
      </c>
      <c r="C21" s="46">
        <v>109921</v>
      </c>
      <c r="D21" s="170">
        <v>109921</v>
      </c>
      <c r="E21" s="124">
        <v>109921</v>
      </c>
      <c r="F21" s="169"/>
      <c r="G21" s="166"/>
      <c r="H21" s="166"/>
    </row>
    <row r="22" spans="1:8" ht="19.5" customHeight="1">
      <c r="A22" s="167" t="s">
        <v>93</v>
      </c>
      <c r="B22" s="43" t="s">
        <v>94</v>
      </c>
      <c r="C22" s="46">
        <v>69348</v>
      </c>
      <c r="D22" s="170">
        <v>69348</v>
      </c>
      <c r="E22" s="124">
        <v>69348</v>
      </c>
      <c r="F22" s="171"/>
      <c r="G22" s="171"/>
      <c r="H22" s="171"/>
    </row>
    <row r="23" spans="1:8" ht="19.5" customHeight="1">
      <c r="A23" s="167"/>
      <c r="B23" s="43"/>
      <c r="C23" s="68"/>
      <c r="D23" s="172"/>
      <c r="E23" s="169"/>
      <c r="F23" s="171"/>
      <c r="G23" s="171"/>
      <c r="H23" s="171"/>
    </row>
  </sheetData>
  <sheetProtection/>
  <mergeCells count="8">
    <mergeCell ref="A1:C1"/>
    <mergeCell ref="A2:H2"/>
    <mergeCell ref="A3:E3"/>
    <mergeCell ref="A4:B4"/>
    <mergeCell ref="D4:F4"/>
    <mergeCell ref="C4:C5"/>
    <mergeCell ref="G4:G5"/>
    <mergeCell ref="H4:H5"/>
  </mergeCells>
  <printOptions/>
  <pageMargins left="0.71" right="0.71" top="0.75" bottom="0.75"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28"/>
  <sheetViews>
    <sheetView workbookViewId="0" topLeftCell="A1">
      <selection activeCell="D6" sqref="D6:D8"/>
    </sheetView>
  </sheetViews>
  <sheetFormatPr defaultColWidth="9.140625" defaultRowHeight="12.75"/>
  <cols>
    <col min="1" max="3" width="4.57421875" style="0" customWidth="1"/>
    <col min="4" max="4" width="46.00390625" style="0" customWidth="1"/>
    <col min="5" max="5" width="14.28125" style="0" customWidth="1"/>
    <col min="6" max="6" width="16.421875" style="0" customWidth="1"/>
    <col min="7" max="7" width="12.28125" style="0" customWidth="1"/>
    <col min="8" max="10" width="9.28125" style="0" customWidth="1"/>
    <col min="11" max="11" width="15.7109375" style="0" customWidth="1"/>
    <col min="13" max="13" width="14.57421875" style="0" customWidth="1"/>
  </cols>
  <sheetData>
    <row r="1" spans="1:3" ht="15.75" customHeight="1">
      <c r="A1" s="2" t="s">
        <v>99</v>
      </c>
      <c r="B1" s="2"/>
      <c r="C1" s="2"/>
    </row>
    <row r="2" spans="1:15" ht="25.5">
      <c r="A2" s="106" t="s">
        <v>100</v>
      </c>
      <c r="B2" s="106"/>
      <c r="C2" s="106"/>
      <c r="D2" s="106"/>
      <c r="E2" s="106"/>
      <c r="F2" s="106"/>
      <c r="G2" s="106"/>
      <c r="H2" s="106"/>
      <c r="I2" s="106"/>
      <c r="J2" s="106"/>
      <c r="K2" s="106"/>
      <c r="L2" s="106"/>
      <c r="M2" s="106"/>
      <c r="N2" s="106"/>
      <c r="O2" s="106"/>
    </row>
    <row r="3" spans="1:11" ht="12.75">
      <c r="A3" s="1"/>
      <c r="B3" s="1"/>
      <c r="C3" s="1"/>
      <c r="D3" s="1"/>
      <c r="E3" s="1"/>
      <c r="F3" s="1"/>
      <c r="G3" s="1"/>
      <c r="H3" s="1"/>
      <c r="I3" s="1"/>
      <c r="J3" s="1"/>
      <c r="K3" s="1"/>
    </row>
    <row r="4" spans="1:15" ht="14.25">
      <c r="A4" s="5" t="s">
        <v>101</v>
      </c>
      <c r="B4" s="1"/>
      <c r="C4" s="1"/>
      <c r="D4" s="25" t="s">
        <v>64</v>
      </c>
      <c r="E4" s="25"/>
      <c r="F4" s="1"/>
      <c r="G4" s="1"/>
      <c r="H4" s="1"/>
      <c r="I4" s="1"/>
      <c r="J4" s="1"/>
      <c r="K4" s="16" t="s">
        <v>3</v>
      </c>
      <c r="L4" s="16"/>
      <c r="M4" s="16"/>
      <c r="N4" s="16"/>
      <c r="O4" s="16"/>
    </row>
    <row r="5" spans="1:15" ht="27" customHeight="1">
      <c r="A5" s="107" t="s">
        <v>67</v>
      </c>
      <c r="B5" s="107"/>
      <c r="C5" s="107" t="s">
        <v>5</v>
      </c>
      <c r="D5" s="107" t="s">
        <v>5</v>
      </c>
      <c r="E5" s="7" t="s">
        <v>102</v>
      </c>
      <c r="F5" s="7" t="s">
        <v>103</v>
      </c>
      <c r="G5" s="7"/>
      <c r="H5" s="7"/>
      <c r="I5" s="7"/>
      <c r="J5" s="7"/>
      <c r="K5" s="126" t="s">
        <v>104</v>
      </c>
      <c r="L5" s="7"/>
      <c r="M5" s="7"/>
      <c r="N5" s="7"/>
      <c r="O5" s="7"/>
    </row>
    <row r="6" spans="1:15" ht="12.75">
      <c r="A6" s="7" t="s">
        <v>105</v>
      </c>
      <c r="B6" s="7"/>
      <c r="C6" s="7"/>
      <c r="D6" s="107" t="s">
        <v>106</v>
      </c>
      <c r="E6" s="7"/>
      <c r="F6" s="7"/>
      <c r="G6" s="7"/>
      <c r="H6" s="7"/>
      <c r="I6" s="7"/>
      <c r="J6" s="7"/>
      <c r="K6" s="126"/>
      <c r="L6" s="7"/>
      <c r="M6" s="7"/>
      <c r="N6" s="7"/>
      <c r="O6" s="7"/>
    </row>
    <row r="7" spans="1:15" ht="12.75">
      <c r="A7" s="7"/>
      <c r="B7" s="7" t="s">
        <v>5</v>
      </c>
      <c r="C7" s="7" t="s">
        <v>5</v>
      </c>
      <c r="D7" s="107" t="s">
        <v>5</v>
      </c>
      <c r="E7" s="7"/>
      <c r="F7" s="7" t="s">
        <v>10</v>
      </c>
      <c r="G7" s="7" t="s">
        <v>107</v>
      </c>
      <c r="H7" s="7" t="s">
        <v>108</v>
      </c>
      <c r="I7" s="7" t="s">
        <v>109</v>
      </c>
      <c r="J7" s="7" t="s">
        <v>110</v>
      </c>
      <c r="K7" s="127" t="s">
        <v>10</v>
      </c>
      <c r="L7" s="127" t="s">
        <v>111</v>
      </c>
      <c r="M7" s="127" t="s">
        <v>112</v>
      </c>
      <c r="N7" s="127" t="s">
        <v>113</v>
      </c>
      <c r="O7" s="127" t="s">
        <v>114</v>
      </c>
    </row>
    <row r="8" spans="1:15" ht="28.5" customHeight="1">
      <c r="A8" s="7"/>
      <c r="B8" s="7" t="s">
        <v>5</v>
      </c>
      <c r="C8" s="7" t="s">
        <v>5</v>
      </c>
      <c r="D8" s="107" t="s">
        <v>5</v>
      </c>
      <c r="E8" s="7"/>
      <c r="F8" s="7"/>
      <c r="G8" s="7"/>
      <c r="H8" s="7"/>
      <c r="I8" s="7"/>
      <c r="J8" s="7"/>
      <c r="K8" s="128"/>
      <c r="L8" s="128"/>
      <c r="M8" s="128"/>
      <c r="N8" s="128"/>
      <c r="O8" s="128"/>
    </row>
    <row r="9" spans="1:15" ht="21" customHeight="1">
      <c r="A9" s="108" t="s">
        <v>115</v>
      </c>
      <c r="B9" s="108" t="s">
        <v>116</v>
      </c>
      <c r="C9" s="108" t="s">
        <v>117</v>
      </c>
      <c r="D9" s="108"/>
      <c r="E9" s="108"/>
      <c r="F9" s="109"/>
      <c r="G9" s="109"/>
      <c r="H9" s="109"/>
      <c r="I9" s="109"/>
      <c r="J9" s="109"/>
      <c r="K9" s="129"/>
      <c r="L9" s="129"/>
      <c r="M9" s="129"/>
      <c r="N9" s="129"/>
      <c r="O9" s="129"/>
    </row>
    <row r="10" spans="1:15" ht="21" customHeight="1">
      <c r="A10" s="110"/>
      <c r="B10" s="110"/>
      <c r="C10" s="110"/>
      <c r="D10" s="110" t="s">
        <v>50</v>
      </c>
      <c r="E10" s="111">
        <f aca="true" t="shared" si="0" ref="E10:K10">SUM(E11:E27)</f>
        <v>2773390.23</v>
      </c>
      <c r="F10" s="111">
        <f t="shared" si="0"/>
        <v>1733790.23</v>
      </c>
      <c r="G10" s="111">
        <f t="shared" si="0"/>
        <v>1554018.15</v>
      </c>
      <c r="H10" s="111">
        <f t="shared" si="0"/>
        <v>4260</v>
      </c>
      <c r="I10" s="111">
        <f t="shared" si="0"/>
        <v>175512.08</v>
      </c>
      <c r="J10" s="111">
        <f t="shared" si="0"/>
        <v>0</v>
      </c>
      <c r="K10" s="111">
        <f t="shared" si="0"/>
        <v>1039600</v>
      </c>
      <c r="L10" s="130"/>
      <c r="M10" s="131"/>
      <c r="N10" s="129"/>
      <c r="O10" s="129"/>
    </row>
    <row r="11" spans="1:15" ht="21" customHeight="1">
      <c r="A11" s="112">
        <v>208</v>
      </c>
      <c r="B11" s="113" t="s">
        <v>118</v>
      </c>
      <c r="C11" s="113" t="s">
        <v>119</v>
      </c>
      <c r="D11" s="114" t="s">
        <v>76</v>
      </c>
      <c r="E11" s="115">
        <v>600</v>
      </c>
      <c r="F11" s="115">
        <v>600</v>
      </c>
      <c r="G11" s="116"/>
      <c r="H11" s="116"/>
      <c r="I11" s="116">
        <v>600</v>
      </c>
      <c r="J11" s="116"/>
      <c r="K11" s="132"/>
      <c r="L11" s="133"/>
      <c r="M11" s="101"/>
      <c r="N11" s="134"/>
      <c r="O11" s="134"/>
    </row>
    <row r="12" spans="1:15" ht="21" customHeight="1">
      <c r="A12" s="112">
        <v>208</v>
      </c>
      <c r="B12" s="113" t="s">
        <v>118</v>
      </c>
      <c r="C12" s="113" t="s">
        <v>118</v>
      </c>
      <c r="D12" s="114" t="s">
        <v>77</v>
      </c>
      <c r="E12" s="115">
        <v>183202</v>
      </c>
      <c r="F12" s="115">
        <v>183202</v>
      </c>
      <c r="G12" s="116">
        <v>183202</v>
      </c>
      <c r="H12" s="116"/>
      <c r="I12" s="116"/>
      <c r="J12" s="116"/>
      <c r="K12" s="132"/>
      <c r="L12" s="133"/>
      <c r="M12" s="101"/>
      <c r="N12" s="134"/>
      <c r="O12" s="134"/>
    </row>
    <row r="13" spans="1:15" ht="21" customHeight="1">
      <c r="A13" s="112">
        <v>208</v>
      </c>
      <c r="B13" s="113" t="s">
        <v>118</v>
      </c>
      <c r="C13" s="113" t="s">
        <v>120</v>
      </c>
      <c r="D13" s="114" t="s">
        <v>79</v>
      </c>
      <c r="E13" s="115">
        <v>800</v>
      </c>
      <c r="F13" s="115">
        <v>800</v>
      </c>
      <c r="G13" s="116"/>
      <c r="H13" s="116"/>
      <c r="I13" s="116">
        <v>800</v>
      </c>
      <c r="J13" s="116"/>
      <c r="K13" s="132"/>
      <c r="L13" s="133"/>
      <c r="M13" s="101"/>
      <c r="N13" s="134"/>
      <c r="O13" s="134"/>
    </row>
    <row r="14" spans="1:15" ht="21" customHeight="1">
      <c r="A14" s="112">
        <v>208</v>
      </c>
      <c r="B14" s="113" t="s">
        <v>121</v>
      </c>
      <c r="C14" s="113" t="s">
        <v>122</v>
      </c>
      <c r="D14" s="114" t="s">
        <v>80</v>
      </c>
      <c r="E14" s="115">
        <v>2070.06</v>
      </c>
      <c r="F14" s="115">
        <v>2070.06</v>
      </c>
      <c r="G14" s="116">
        <v>2070.06</v>
      </c>
      <c r="H14" s="116"/>
      <c r="I14" s="116"/>
      <c r="J14" s="116"/>
      <c r="K14" s="132"/>
      <c r="L14" s="133"/>
      <c r="M14" s="101"/>
      <c r="N14" s="134"/>
      <c r="O14" s="134"/>
    </row>
    <row r="15" spans="1:15" ht="21" customHeight="1">
      <c r="A15" s="112">
        <v>208</v>
      </c>
      <c r="B15" s="113" t="s">
        <v>121</v>
      </c>
      <c r="C15" s="113" t="s">
        <v>123</v>
      </c>
      <c r="D15" s="114" t="s">
        <v>81</v>
      </c>
      <c r="E15" s="115">
        <v>1832.02</v>
      </c>
      <c r="F15" s="115">
        <v>1832.02</v>
      </c>
      <c r="G15" s="116">
        <v>1832.02</v>
      </c>
      <c r="H15" s="116"/>
      <c r="I15" s="116"/>
      <c r="J15" s="116"/>
      <c r="K15" s="132"/>
      <c r="L15" s="133"/>
      <c r="M15" s="101"/>
      <c r="N15" s="134"/>
      <c r="O15" s="134"/>
    </row>
    <row r="16" spans="1:15" ht="21" customHeight="1">
      <c r="A16" s="112">
        <v>208</v>
      </c>
      <c r="B16" s="113" t="s">
        <v>121</v>
      </c>
      <c r="C16" s="113" t="s">
        <v>124</v>
      </c>
      <c r="D16" s="114" t="s">
        <v>82</v>
      </c>
      <c r="E16" s="115">
        <v>2748.03</v>
      </c>
      <c r="F16" s="115">
        <v>2748.03</v>
      </c>
      <c r="G16" s="116">
        <v>2748.03</v>
      </c>
      <c r="H16" s="116"/>
      <c r="I16" s="116"/>
      <c r="J16" s="116"/>
      <c r="K16" s="132"/>
      <c r="L16" s="133"/>
      <c r="M16" s="101"/>
      <c r="N16" s="134"/>
      <c r="O16" s="134"/>
    </row>
    <row r="17" spans="1:15" ht="25.5" customHeight="1">
      <c r="A17" s="112">
        <v>210</v>
      </c>
      <c r="B17" s="113" t="s">
        <v>125</v>
      </c>
      <c r="C17" s="113" t="s">
        <v>126</v>
      </c>
      <c r="D17" s="46" t="s">
        <v>84</v>
      </c>
      <c r="E17" s="117">
        <v>724195.84</v>
      </c>
      <c r="F17" s="117">
        <v>724195.84</v>
      </c>
      <c r="G17" s="117">
        <v>597964</v>
      </c>
      <c r="H17" s="117">
        <v>2400</v>
      </c>
      <c r="I17" s="117">
        <v>123831.84</v>
      </c>
      <c r="J17" s="117"/>
      <c r="K17" s="135"/>
      <c r="L17" s="136"/>
      <c r="M17" s="101"/>
      <c r="N17" s="137"/>
      <c r="O17" s="137"/>
    </row>
    <row r="18" spans="1:15" ht="25.5" customHeight="1">
      <c r="A18" s="112">
        <v>210</v>
      </c>
      <c r="B18" s="113" t="s">
        <v>125</v>
      </c>
      <c r="C18" s="113" t="s">
        <v>120</v>
      </c>
      <c r="D18" s="46" t="s">
        <v>86</v>
      </c>
      <c r="E18" s="117">
        <v>548052.32</v>
      </c>
      <c r="F18" s="117">
        <v>548052.32</v>
      </c>
      <c r="G18" s="117">
        <v>495912.08</v>
      </c>
      <c r="H18" s="117">
        <v>1860</v>
      </c>
      <c r="I18" s="117">
        <v>50280.24</v>
      </c>
      <c r="J18" s="117"/>
      <c r="K18" s="135"/>
      <c r="L18" s="136"/>
      <c r="M18" s="101"/>
      <c r="N18" s="137"/>
      <c r="O18" s="137"/>
    </row>
    <row r="19" spans="1:15" ht="25.5" customHeight="1">
      <c r="A19" s="112">
        <v>210</v>
      </c>
      <c r="B19" s="113" t="s">
        <v>127</v>
      </c>
      <c r="C19" s="113" t="s">
        <v>122</v>
      </c>
      <c r="D19" s="46" t="s">
        <v>87</v>
      </c>
      <c r="E19" s="117">
        <v>40159.84</v>
      </c>
      <c r="F19" s="117">
        <v>40159.84</v>
      </c>
      <c r="G19" s="117">
        <v>40159.84</v>
      </c>
      <c r="H19" s="117"/>
      <c r="I19" s="117"/>
      <c r="J19" s="117"/>
      <c r="K19" s="135"/>
      <c r="L19" s="136"/>
      <c r="M19" s="101"/>
      <c r="N19" s="137"/>
      <c r="O19" s="137"/>
    </row>
    <row r="20" spans="1:15" ht="25.5" customHeight="1">
      <c r="A20" s="112">
        <v>210</v>
      </c>
      <c r="B20" s="113" t="s">
        <v>127</v>
      </c>
      <c r="C20" s="113" t="s">
        <v>123</v>
      </c>
      <c r="D20" s="46" t="s">
        <v>88</v>
      </c>
      <c r="E20" s="117">
        <v>33120.96</v>
      </c>
      <c r="F20" s="117">
        <v>33120.96</v>
      </c>
      <c r="G20" s="117">
        <v>33120.96</v>
      </c>
      <c r="H20" s="117"/>
      <c r="I20" s="117"/>
      <c r="J20" s="117"/>
      <c r="K20" s="135"/>
      <c r="L20" s="136"/>
      <c r="M20" s="101"/>
      <c r="N20" s="137"/>
      <c r="O20" s="137"/>
    </row>
    <row r="21" spans="1:15" ht="25.5" customHeight="1">
      <c r="A21" s="112">
        <v>210</v>
      </c>
      <c r="B21" s="113" t="s">
        <v>127</v>
      </c>
      <c r="C21" s="113" t="s">
        <v>124</v>
      </c>
      <c r="D21" s="46" t="s">
        <v>89</v>
      </c>
      <c r="E21" s="117">
        <v>10039.96</v>
      </c>
      <c r="F21" s="117">
        <v>10039.96</v>
      </c>
      <c r="G21" s="117">
        <v>10039.96</v>
      </c>
      <c r="H21" s="117"/>
      <c r="I21" s="117"/>
      <c r="J21" s="117"/>
      <c r="K21" s="135"/>
      <c r="L21" s="136"/>
      <c r="M21" s="101"/>
      <c r="N21" s="137"/>
      <c r="O21" s="137"/>
    </row>
    <row r="22" spans="1:15" ht="25.5" customHeight="1">
      <c r="A22" s="112">
        <v>210</v>
      </c>
      <c r="B22" s="113" t="s">
        <v>127</v>
      </c>
      <c r="C22" s="113" t="s">
        <v>120</v>
      </c>
      <c r="D22" s="46" t="s">
        <v>90</v>
      </c>
      <c r="E22" s="117">
        <v>7700</v>
      </c>
      <c r="F22" s="117">
        <v>7700</v>
      </c>
      <c r="G22" s="117">
        <v>7700</v>
      </c>
      <c r="H22" s="117"/>
      <c r="I22" s="117"/>
      <c r="J22" s="117"/>
      <c r="K22" s="135"/>
      <c r="L22" s="136"/>
      <c r="M22" s="101"/>
      <c r="N22" s="137"/>
      <c r="O22" s="137"/>
    </row>
    <row r="23" spans="1:15" ht="25.5" customHeight="1">
      <c r="A23" s="118">
        <v>221</v>
      </c>
      <c r="B23" s="119" t="s">
        <v>123</v>
      </c>
      <c r="C23" s="119" t="s">
        <v>122</v>
      </c>
      <c r="D23" s="46" t="s">
        <v>92</v>
      </c>
      <c r="E23" s="117">
        <v>109921.20000000001</v>
      </c>
      <c r="F23" s="117">
        <v>109921.20000000001</v>
      </c>
      <c r="G23" s="117">
        <v>109921.20000000001</v>
      </c>
      <c r="H23" s="117"/>
      <c r="I23" s="117"/>
      <c r="J23" s="117"/>
      <c r="K23" s="135"/>
      <c r="L23" s="136"/>
      <c r="M23" s="101"/>
      <c r="N23" s="137"/>
      <c r="O23" s="137"/>
    </row>
    <row r="24" spans="1:15" ht="25.5" customHeight="1">
      <c r="A24" s="118">
        <v>221</v>
      </c>
      <c r="B24" s="119" t="s">
        <v>123</v>
      </c>
      <c r="C24" s="119" t="s">
        <v>124</v>
      </c>
      <c r="D24" s="46" t="s">
        <v>94</v>
      </c>
      <c r="E24" s="117">
        <v>69348</v>
      </c>
      <c r="F24" s="117">
        <v>69348</v>
      </c>
      <c r="G24" s="117">
        <v>69348</v>
      </c>
      <c r="H24" s="117"/>
      <c r="I24" s="117"/>
      <c r="J24" s="123"/>
      <c r="K24" s="135"/>
      <c r="L24" s="136"/>
      <c r="M24" s="101"/>
      <c r="N24" s="137"/>
      <c r="O24" s="137"/>
    </row>
    <row r="25" spans="1:15" ht="25.5" customHeight="1">
      <c r="A25" s="112">
        <v>210</v>
      </c>
      <c r="B25" s="119" t="s">
        <v>119</v>
      </c>
      <c r="C25" s="119" t="s">
        <v>128</v>
      </c>
      <c r="D25" s="46" t="s">
        <v>83</v>
      </c>
      <c r="E25" s="117">
        <v>218000</v>
      </c>
      <c r="F25" s="117"/>
      <c r="G25" s="117"/>
      <c r="H25" s="117"/>
      <c r="I25" s="138"/>
      <c r="J25" s="139"/>
      <c r="K25" s="135">
        <v>218000</v>
      </c>
      <c r="L25" s="136"/>
      <c r="M25" s="101"/>
      <c r="N25" s="137"/>
      <c r="O25" s="117">
        <v>218000</v>
      </c>
    </row>
    <row r="26" spans="1:15" ht="25.5" customHeight="1">
      <c r="A26" s="112">
        <v>210</v>
      </c>
      <c r="B26" s="120" t="s">
        <v>125</v>
      </c>
      <c r="C26" s="120" t="s">
        <v>129</v>
      </c>
      <c r="D26" s="46" t="s">
        <v>85</v>
      </c>
      <c r="E26" s="117">
        <v>621600</v>
      </c>
      <c r="F26" s="117"/>
      <c r="G26" s="117"/>
      <c r="H26" s="117"/>
      <c r="I26" s="138"/>
      <c r="J26" s="139"/>
      <c r="K26" s="140">
        <v>621600</v>
      </c>
      <c r="L26" s="141"/>
      <c r="M26" s="101"/>
      <c r="N26" s="142"/>
      <c r="O26" s="117">
        <v>621600</v>
      </c>
    </row>
    <row r="27" spans="1:15" ht="25.5" customHeight="1">
      <c r="A27" s="112">
        <v>210</v>
      </c>
      <c r="B27" s="121" t="s">
        <v>122</v>
      </c>
      <c r="C27" s="121" t="s">
        <v>122</v>
      </c>
      <c r="D27" s="122" t="s">
        <v>87</v>
      </c>
      <c r="E27" s="123">
        <v>200000</v>
      </c>
      <c r="F27" s="123"/>
      <c r="G27" s="123"/>
      <c r="H27" s="123"/>
      <c r="I27" s="143"/>
      <c r="J27" s="139"/>
      <c r="K27" s="144">
        <v>200000</v>
      </c>
      <c r="L27" s="145"/>
      <c r="M27" s="101"/>
      <c r="N27" s="146"/>
      <c r="O27" s="123">
        <v>200000</v>
      </c>
    </row>
    <row r="28" spans="1:15" ht="25.5" customHeight="1">
      <c r="A28" s="120"/>
      <c r="B28" s="120"/>
      <c r="C28" s="120"/>
      <c r="D28" s="124"/>
      <c r="E28" s="125"/>
      <c r="F28" s="125"/>
      <c r="G28" s="125"/>
      <c r="H28" s="125"/>
      <c r="I28" s="147"/>
      <c r="J28" s="125"/>
      <c r="K28" s="148"/>
      <c r="L28" s="141"/>
      <c r="M28" s="142"/>
      <c r="N28" s="142"/>
      <c r="O28" s="142"/>
    </row>
  </sheetData>
  <sheetProtection/>
  <mergeCells count="20">
    <mergeCell ref="A1:C1"/>
    <mergeCell ref="A2:O2"/>
    <mergeCell ref="D4:E4"/>
    <mergeCell ref="K4:O4"/>
    <mergeCell ref="A5:D5"/>
    <mergeCell ref="D6:D8"/>
    <mergeCell ref="E5:E8"/>
    <mergeCell ref="F7:F8"/>
    <mergeCell ref="G7:G8"/>
    <mergeCell ref="H7:H8"/>
    <mergeCell ref="I7:I8"/>
    <mergeCell ref="J7:J8"/>
    <mergeCell ref="K7:K8"/>
    <mergeCell ref="L7:L8"/>
    <mergeCell ref="M7:M8"/>
    <mergeCell ref="N7:N8"/>
    <mergeCell ref="O7:O8"/>
    <mergeCell ref="A6:C8"/>
    <mergeCell ref="F5:J6"/>
    <mergeCell ref="K5:O6"/>
  </mergeCells>
  <printOptions/>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103"/>
  <sheetViews>
    <sheetView zoomScale="88" zoomScaleNormal="88" workbookViewId="0" topLeftCell="A1">
      <selection activeCell="B4" sqref="B4:B6"/>
    </sheetView>
  </sheetViews>
  <sheetFormatPr defaultColWidth="9.140625" defaultRowHeight="12.75" customHeight="1"/>
  <cols>
    <col min="1" max="1" width="15.140625" style="28" customWidth="1"/>
    <col min="2" max="2" width="40.28125" style="28" customWidth="1"/>
    <col min="3" max="3" width="15.421875" style="28" customWidth="1"/>
    <col min="4" max="4" width="15.8515625" style="28" customWidth="1"/>
    <col min="5" max="5" width="15.7109375" style="28" customWidth="1"/>
    <col min="6" max="6" width="17.140625" style="28" customWidth="1"/>
    <col min="7" max="7" width="16.28125" style="28" customWidth="1"/>
    <col min="8" max="8" width="20.7109375" style="28" customWidth="1"/>
    <col min="9" max="9" width="9.140625" style="28" customWidth="1"/>
    <col min="10" max="16384" width="8.8515625" style="29" customWidth="1"/>
  </cols>
  <sheetData>
    <row r="1" spans="1:3" s="1" customFormat="1" ht="15.75" customHeight="1">
      <c r="A1" s="2" t="s">
        <v>130</v>
      </c>
      <c r="B1" s="3"/>
      <c r="C1" s="3"/>
    </row>
    <row r="2" spans="1:8" s="1" customFormat="1" ht="39.75" customHeight="1">
      <c r="A2" s="4" t="s">
        <v>131</v>
      </c>
      <c r="B2" s="4"/>
      <c r="C2" s="4"/>
      <c r="D2" s="4"/>
      <c r="E2" s="4"/>
      <c r="F2" s="4"/>
      <c r="G2" s="4"/>
      <c r="H2" s="4"/>
    </row>
    <row r="3" spans="1:8" s="1" customFormat="1" ht="19.5" customHeight="1">
      <c r="A3" s="80" t="s">
        <v>2</v>
      </c>
      <c r="B3" s="80"/>
      <c r="C3" s="80"/>
      <c r="H3" s="16" t="s">
        <v>3</v>
      </c>
    </row>
    <row r="4" spans="1:8" ht="17.25" customHeight="1">
      <c r="A4" s="81" t="s">
        <v>72</v>
      </c>
      <c r="B4" s="82" t="s">
        <v>73</v>
      </c>
      <c r="C4" s="83" t="s">
        <v>132</v>
      </c>
      <c r="D4" s="84"/>
      <c r="E4" s="84"/>
      <c r="F4" s="84"/>
      <c r="G4" s="84"/>
      <c r="H4" s="85"/>
    </row>
    <row r="5" spans="1:8" ht="15" customHeight="1">
      <c r="A5" s="81"/>
      <c r="B5" s="82"/>
      <c r="C5" s="86" t="s">
        <v>50</v>
      </c>
      <c r="D5" s="86" t="s">
        <v>133</v>
      </c>
      <c r="E5" s="86"/>
      <c r="F5" s="86"/>
      <c r="G5" s="86" t="s">
        <v>54</v>
      </c>
      <c r="H5" s="86" t="s">
        <v>134</v>
      </c>
    </row>
    <row r="6" spans="1:8" ht="34.5" customHeight="1">
      <c r="A6" s="81"/>
      <c r="B6" s="82"/>
      <c r="C6" s="86"/>
      <c r="D6" s="86" t="s">
        <v>10</v>
      </c>
      <c r="E6" s="86" t="s">
        <v>135</v>
      </c>
      <c r="F6" s="86" t="s">
        <v>136</v>
      </c>
      <c r="G6" s="86"/>
      <c r="H6" s="86"/>
    </row>
    <row r="7" spans="1:8" ht="24.75" customHeight="1">
      <c r="A7" s="87" t="s">
        <v>137</v>
      </c>
      <c r="B7" s="88" t="s">
        <v>137</v>
      </c>
      <c r="C7" s="89">
        <v>1</v>
      </c>
      <c r="D7" s="89">
        <v>2</v>
      </c>
      <c r="E7" s="89">
        <v>3</v>
      </c>
      <c r="F7" s="89">
        <v>4</v>
      </c>
      <c r="G7" s="89">
        <v>5</v>
      </c>
      <c r="H7" s="89">
        <v>6</v>
      </c>
    </row>
    <row r="8" spans="1:8" ht="24.75" customHeight="1">
      <c r="A8" s="90" t="s">
        <v>5</v>
      </c>
      <c r="B8" s="91" t="s">
        <v>50</v>
      </c>
      <c r="C8" s="92">
        <v>1733790.23</v>
      </c>
      <c r="D8" s="92">
        <v>1733790.23</v>
      </c>
      <c r="E8" s="92">
        <v>1733790.23</v>
      </c>
      <c r="F8" s="93"/>
      <c r="G8" s="93"/>
      <c r="H8" s="93"/>
    </row>
    <row r="9" spans="1:8" ht="24.75" customHeight="1">
      <c r="A9" s="94" t="s">
        <v>138</v>
      </c>
      <c r="B9" s="95" t="s">
        <v>139</v>
      </c>
      <c r="C9" s="96">
        <f>C10+C57</f>
        <v>1733790.23</v>
      </c>
      <c r="D9" s="96">
        <f>D10+D57</f>
        <v>1733790.23</v>
      </c>
      <c r="E9" s="96">
        <f>E10+E57</f>
        <v>1733790.23</v>
      </c>
      <c r="F9" s="97"/>
      <c r="G9" s="97"/>
      <c r="H9" s="95"/>
    </row>
    <row r="10" spans="1:8" ht="24.75" customHeight="1">
      <c r="A10" s="94" t="s">
        <v>140</v>
      </c>
      <c r="B10" s="95" t="s">
        <v>141</v>
      </c>
      <c r="C10" s="97">
        <f>C11</f>
        <v>974766.99</v>
      </c>
      <c r="D10" s="97">
        <f>D11</f>
        <v>974766.99</v>
      </c>
      <c r="E10" s="97">
        <f>E11</f>
        <v>974766.99</v>
      </c>
      <c r="F10" s="97"/>
      <c r="G10" s="97"/>
      <c r="H10" s="95"/>
    </row>
    <row r="11" spans="1:8" ht="24.75" customHeight="1">
      <c r="A11" s="98"/>
      <c r="B11" s="99" t="s">
        <v>142</v>
      </c>
      <c r="C11" s="100">
        <v>974766.99</v>
      </c>
      <c r="D11" s="100">
        <v>974766.99</v>
      </c>
      <c r="E11" s="100">
        <v>974766.99</v>
      </c>
      <c r="F11" s="100"/>
      <c r="G11" s="100"/>
      <c r="H11" s="99"/>
    </row>
    <row r="12" spans="1:8" ht="24.75" customHeight="1">
      <c r="A12" s="101">
        <v>2080504</v>
      </c>
      <c r="B12" s="102" t="s">
        <v>76</v>
      </c>
      <c r="C12" s="103">
        <v>600</v>
      </c>
      <c r="D12" s="103">
        <v>600</v>
      </c>
      <c r="E12" s="103">
        <v>600</v>
      </c>
      <c r="F12" s="103"/>
      <c r="G12" s="103"/>
      <c r="H12" s="102"/>
    </row>
    <row r="13" spans="1:9" s="29" customFormat="1" ht="24.75" customHeight="1">
      <c r="A13" s="104">
        <v>302</v>
      </c>
      <c r="B13" s="102" t="s">
        <v>109</v>
      </c>
      <c r="C13" s="103">
        <v>600</v>
      </c>
      <c r="D13" s="103">
        <v>600</v>
      </c>
      <c r="E13" s="103">
        <v>600</v>
      </c>
      <c r="F13" s="103"/>
      <c r="G13" s="103"/>
      <c r="H13" s="102"/>
      <c r="I13" s="28"/>
    </row>
    <row r="14" spans="1:9" s="29" customFormat="1" ht="24.75" customHeight="1">
      <c r="A14" s="105">
        <v>30299</v>
      </c>
      <c r="B14" s="102" t="s">
        <v>143</v>
      </c>
      <c r="C14" s="103">
        <v>600</v>
      </c>
      <c r="D14" s="103">
        <v>600</v>
      </c>
      <c r="E14" s="103">
        <v>600</v>
      </c>
      <c r="F14" s="103"/>
      <c r="G14" s="103"/>
      <c r="H14" s="102"/>
      <c r="I14" s="28"/>
    </row>
    <row r="15" spans="1:9" s="29" customFormat="1" ht="24.75" customHeight="1">
      <c r="A15" s="101">
        <v>2080505</v>
      </c>
      <c r="B15" s="102" t="s">
        <v>77</v>
      </c>
      <c r="C15" s="103">
        <v>100399.6</v>
      </c>
      <c r="D15" s="103">
        <v>100399.6</v>
      </c>
      <c r="E15" s="103">
        <v>100399.6</v>
      </c>
      <c r="F15" s="103"/>
      <c r="G15" s="103"/>
      <c r="H15" s="102"/>
      <c r="I15" s="28"/>
    </row>
    <row r="16" spans="1:8" ht="24.75" customHeight="1">
      <c r="A16" s="104">
        <v>301</v>
      </c>
      <c r="B16" s="102" t="s">
        <v>107</v>
      </c>
      <c r="C16" s="103">
        <v>100399.6</v>
      </c>
      <c r="D16" s="103">
        <v>100399.6</v>
      </c>
      <c r="E16" s="103">
        <v>100399.6</v>
      </c>
      <c r="F16" s="103"/>
      <c r="G16" s="103"/>
      <c r="H16" s="102"/>
    </row>
    <row r="17" spans="1:8" ht="24.75" customHeight="1">
      <c r="A17" s="105">
        <v>30108</v>
      </c>
      <c r="B17" s="102" t="s">
        <v>144</v>
      </c>
      <c r="C17" s="103">
        <v>100399.6</v>
      </c>
      <c r="D17" s="103">
        <v>100399.6</v>
      </c>
      <c r="E17" s="103">
        <v>100399.6</v>
      </c>
      <c r="F17" s="103"/>
      <c r="G17" s="103"/>
      <c r="H17" s="102"/>
    </row>
    <row r="18" spans="1:8" ht="24.75" customHeight="1">
      <c r="A18" s="101">
        <v>2082702</v>
      </c>
      <c r="B18" s="102" t="s">
        <v>81</v>
      </c>
      <c r="C18" s="103">
        <v>1004</v>
      </c>
      <c r="D18" s="103">
        <v>1004</v>
      </c>
      <c r="E18" s="103">
        <v>1004</v>
      </c>
      <c r="F18" s="103"/>
      <c r="G18" s="103"/>
      <c r="H18" s="102"/>
    </row>
    <row r="19" spans="1:8" ht="24.75" customHeight="1">
      <c r="A19" s="104">
        <v>301</v>
      </c>
      <c r="B19" s="102" t="s">
        <v>107</v>
      </c>
      <c r="C19" s="103">
        <v>1004</v>
      </c>
      <c r="D19" s="103">
        <v>1004</v>
      </c>
      <c r="E19" s="103">
        <v>1004</v>
      </c>
      <c r="F19" s="103"/>
      <c r="G19" s="103"/>
      <c r="H19" s="102"/>
    </row>
    <row r="20" spans="1:8" ht="24.75" customHeight="1">
      <c r="A20" s="105">
        <v>30112</v>
      </c>
      <c r="B20" s="102" t="s">
        <v>145</v>
      </c>
      <c r="C20" s="103">
        <v>1004</v>
      </c>
      <c r="D20" s="103">
        <v>1004</v>
      </c>
      <c r="E20" s="103">
        <v>1004</v>
      </c>
      <c r="F20" s="103"/>
      <c r="G20" s="103"/>
      <c r="H20" s="102"/>
    </row>
    <row r="21" spans="1:8" ht="24.75" customHeight="1">
      <c r="A21" s="101">
        <v>2082703</v>
      </c>
      <c r="B21" s="102" t="s">
        <v>82</v>
      </c>
      <c r="C21" s="103">
        <v>1505.99</v>
      </c>
      <c r="D21" s="103">
        <v>1505.99</v>
      </c>
      <c r="E21" s="103">
        <v>1505.99</v>
      </c>
      <c r="F21" s="103"/>
      <c r="G21" s="103"/>
      <c r="H21" s="102"/>
    </row>
    <row r="22" spans="1:8" ht="24.75" customHeight="1">
      <c r="A22" s="104">
        <v>301</v>
      </c>
      <c r="B22" s="102" t="s">
        <v>107</v>
      </c>
      <c r="C22" s="103">
        <v>1505.99</v>
      </c>
      <c r="D22" s="103">
        <v>1505.99</v>
      </c>
      <c r="E22" s="103">
        <v>1505.99</v>
      </c>
      <c r="F22" s="103"/>
      <c r="G22" s="103"/>
      <c r="H22" s="102"/>
    </row>
    <row r="23" spans="1:8" ht="24.75" customHeight="1">
      <c r="A23" s="105">
        <v>30112</v>
      </c>
      <c r="B23" s="102" t="s">
        <v>145</v>
      </c>
      <c r="C23" s="103">
        <v>1505.99</v>
      </c>
      <c r="D23" s="103">
        <v>1505.99</v>
      </c>
      <c r="E23" s="103">
        <v>1505.99</v>
      </c>
      <c r="F23" s="103"/>
      <c r="G23" s="103"/>
      <c r="H23" s="102"/>
    </row>
    <row r="24" spans="1:8" ht="24.75" customHeight="1">
      <c r="A24" s="101">
        <v>2100716</v>
      </c>
      <c r="B24" s="102" t="s">
        <v>84</v>
      </c>
      <c r="C24" s="103">
        <v>724195.84</v>
      </c>
      <c r="D24" s="103">
        <v>724195.84</v>
      </c>
      <c r="E24" s="103">
        <v>724195.84</v>
      </c>
      <c r="F24" s="103"/>
      <c r="G24" s="103"/>
      <c r="H24" s="102"/>
    </row>
    <row r="25" spans="1:8" ht="24.75" customHeight="1">
      <c r="A25" s="104">
        <v>301</v>
      </c>
      <c r="B25" s="102" t="s">
        <v>107</v>
      </c>
      <c r="C25" s="103">
        <v>597964</v>
      </c>
      <c r="D25" s="103">
        <v>597964</v>
      </c>
      <c r="E25" s="103">
        <v>597964</v>
      </c>
      <c r="F25" s="103"/>
      <c r="G25" s="103"/>
      <c r="H25" s="102"/>
    </row>
    <row r="26" spans="1:8" ht="24.75" customHeight="1">
      <c r="A26" s="105">
        <v>30101</v>
      </c>
      <c r="B26" s="102" t="s">
        <v>146</v>
      </c>
      <c r="C26" s="103">
        <v>268872</v>
      </c>
      <c r="D26" s="103">
        <v>268872</v>
      </c>
      <c r="E26" s="103">
        <v>268872</v>
      </c>
      <c r="F26" s="103"/>
      <c r="G26" s="103"/>
      <c r="H26" s="102"/>
    </row>
    <row r="27" spans="1:8" ht="24.75" customHeight="1">
      <c r="A27" s="105">
        <v>30102</v>
      </c>
      <c r="B27" s="102" t="s">
        <v>147</v>
      </c>
      <c r="C27" s="103">
        <v>210720</v>
      </c>
      <c r="D27" s="103">
        <v>210720</v>
      </c>
      <c r="E27" s="103">
        <v>210720</v>
      </c>
      <c r="F27" s="103"/>
      <c r="G27" s="103"/>
      <c r="H27" s="102"/>
    </row>
    <row r="28" spans="1:8" ht="24.75" customHeight="1">
      <c r="A28" s="105">
        <v>30103</v>
      </c>
      <c r="B28" s="102" t="s">
        <v>148</v>
      </c>
      <c r="C28" s="103">
        <v>22406</v>
      </c>
      <c r="D28" s="103">
        <v>22406</v>
      </c>
      <c r="E28" s="103">
        <v>22406</v>
      </c>
      <c r="F28" s="103"/>
      <c r="G28" s="103"/>
      <c r="H28" s="102"/>
    </row>
    <row r="29" spans="1:8" ht="24.75" customHeight="1">
      <c r="A29" s="105">
        <v>30102</v>
      </c>
      <c r="B29" s="102" t="s">
        <v>147</v>
      </c>
      <c r="C29" s="103">
        <v>39966</v>
      </c>
      <c r="D29" s="103">
        <v>39966</v>
      </c>
      <c r="E29" s="103">
        <v>39966</v>
      </c>
      <c r="F29" s="103"/>
      <c r="G29" s="103"/>
      <c r="H29" s="102"/>
    </row>
    <row r="30" spans="1:8" ht="24.75" customHeight="1">
      <c r="A30" s="105">
        <v>30103</v>
      </c>
      <c r="B30" s="102" t="s">
        <v>148</v>
      </c>
      <c r="C30" s="103">
        <v>56000</v>
      </c>
      <c r="D30" s="103">
        <v>56000</v>
      </c>
      <c r="E30" s="103">
        <v>56000</v>
      </c>
      <c r="F30" s="103"/>
      <c r="G30" s="103"/>
      <c r="H30" s="102"/>
    </row>
    <row r="31" spans="1:8" ht="24.75" customHeight="1">
      <c r="A31" s="104">
        <v>302</v>
      </c>
      <c r="B31" s="102" t="s">
        <v>109</v>
      </c>
      <c r="C31" s="103">
        <v>123831.84</v>
      </c>
      <c r="D31" s="103">
        <v>123831.84</v>
      </c>
      <c r="E31" s="103">
        <v>123831.84</v>
      </c>
      <c r="F31" s="103"/>
      <c r="G31" s="103"/>
      <c r="H31" s="102"/>
    </row>
    <row r="32" spans="1:8" ht="24.75" customHeight="1">
      <c r="A32" s="105">
        <v>30201</v>
      </c>
      <c r="B32" s="102" t="s">
        <v>149</v>
      </c>
      <c r="C32" s="103">
        <v>10000</v>
      </c>
      <c r="D32" s="103">
        <v>10000</v>
      </c>
      <c r="E32" s="103">
        <v>10000</v>
      </c>
      <c r="F32" s="103"/>
      <c r="G32" s="103"/>
      <c r="H32" s="102"/>
    </row>
    <row r="33" spans="1:8" ht="24.75" customHeight="1">
      <c r="A33" s="105">
        <v>30207</v>
      </c>
      <c r="B33" s="102" t="s">
        <v>150</v>
      </c>
      <c r="C33" s="103">
        <v>15000</v>
      </c>
      <c r="D33" s="103">
        <v>15000</v>
      </c>
      <c r="E33" s="103">
        <v>15000</v>
      </c>
      <c r="F33" s="103"/>
      <c r="G33" s="103"/>
      <c r="H33" s="102"/>
    </row>
    <row r="34" spans="1:8" ht="24.75" customHeight="1">
      <c r="A34" s="105">
        <v>30211</v>
      </c>
      <c r="B34" s="102" t="s">
        <v>151</v>
      </c>
      <c r="C34" s="103">
        <v>10000</v>
      </c>
      <c r="D34" s="103">
        <v>10000</v>
      </c>
      <c r="E34" s="103">
        <v>10000</v>
      </c>
      <c r="F34" s="103"/>
      <c r="G34" s="103"/>
      <c r="H34" s="102"/>
    </row>
    <row r="35" spans="1:8" ht="24.75" customHeight="1">
      <c r="A35" s="105">
        <v>30217</v>
      </c>
      <c r="B35" s="102" t="s">
        <v>152</v>
      </c>
      <c r="C35" s="103">
        <v>8000</v>
      </c>
      <c r="D35" s="103">
        <v>8000</v>
      </c>
      <c r="E35" s="103">
        <v>8000</v>
      </c>
      <c r="F35" s="103"/>
      <c r="G35" s="103"/>
      <c r="H35" s="102"/>
    </row>
    <row r="36" spans="1:8" ht="24.75" customHeight="1">
      <c r="A36" s="105">
        <v>30226</v>
      </c>
      <c r="B36" s="102" t="s">
        <v>153</v>
      </c>
      <c r="C36" s="103">
        <v>5000</v>
      </c>
      <c r="D36" s="103">
        <v>5000</v>
      </c>
      <c r="E36" s="103">
        <v>5000</v>
      </c>
      <c r="F36" s="103"/>
      <c r="G36" s="103"/>
      <c r="H36" s="102"/>
    </row>
    <row r="37" spans="1:8" ht="24.75" customHeight="1">
      <c r="A37" s="105">
        <v>30228</v>
      </c>
      <c r="B37" s="102" t="s">
        <v>154</v>
      </c>
      <c r="C37" s="103">
        <v>9591.84</v>
      </c>
      <c r="D37" s="103">
        <v>9591.84</v>
      </c>
      <c r="E37" s="103">
        <v>9591.84</v>
      </c>
      <c r="F37" s="103"/>
      <c r="G37" s="103"/>
      <c r="H37" s="102"/>
    </row>
    <row r="38" spans="1:8" ht="24.75" customHeight="1">
      <c r="A38" s="105">
        <v>30239</v>
      </c>
      <c r="B38" s="102" t="s">
        <v>155</v>
      </c>
      <c r="C38" s="103">
        <v>66240</v>
      </c>
      <c r="D38" s="103">
        <v>66240</v>
      </c>
      <c r="E38" s="103">
        <v>66240</v>
      </c>
      <c r="F38" s="103"/>
      <c r="G38" s="103"/>
      <c r="H38" s="102"/>
    </row>
    <row r="39" spans="1:8" ht="24.75" customHeight="1">
      <c r="A39" s="104">
        <v>303</v>
      </c>
      <c r="B39" s="102" t="s">
        <v>156</v>
      </c>
      <c r="C39" s="103">
        <v>2400</v>
      </c>
      <c r="D39" s="103">
        <v>2400</v>
      </c>
      <c r="E39" s="103">
        <v>2400</v>
      </c>
      <c r="F39" s="103"/>
      <c r="G39" s="103"/>
      <c r="H39" s="102"/>
    </row>
    <row r="40" spans="1:8" ht="24.75" customHeight="1">
      <c r="A40" s="105">
        <v>30399</v>
      </c>
      <c r="B40" s="102" t="s">
        <v>157</v>
      </c>
      <c r="C40" s="103">
        <v>300</v>
      </c>
      <c r="D40" s="103">
        <v>300</v>
      </c>
      <c r="E40" s="103">
        <v>300</v>
      </c>
      <c r="F40" s="103"/>
      <c r="G40" s="103"/>
      <c r="H40" s="102"/>
    </row>
    <row r="41" spans="1:8" ht="24.75" customHeight="1">
      <c r="A41" s="105">
        <v>30399</v>
      </c>
      <c r="B41" s="102" t="s">
        <v>157</v>
      </c>
      <c r="C41" s="103">
        <v>2100</v>
      </c>
      <c r="D41" s="103">
        <v>2100</v>
      </c>
      <c r="E41" s="103">
        <v>2100</v>
      </c>
      <c r="F41" s="103"/>
      <c r="G41" s="103"/>
      <c r="H41" s="102"/>
    </row>
    <row r="42" spans="1:8" ht="24.75" customHeight="1">
      <c r="A42" s="101">
        <v>2101101</v>
      </c>
      <c r="B42" s="102" t="s">
        <v>87</v>
      </c>
      <c r="C42" s="103">
        <v>40159.84</v>
      </c>
      <c r="D42" s="103">
        <v>40159.84</v>
      </c>
      <c r="E42" s="103">
        <v>40159.84</v>
      </c>
      <c r="F42" s="103"/>
      <c r="G42" s="103"/>
      <c r="H42" s="102"/>
    </row>
    <row r="43" spans="1:8" ht="24.75" customHeight="1">
      <c r="A43" s="104">
        <v>301</v>
      </c>
      <c r="B43" s="102" t="s">
        <v>107</v>
      </c>
      <c r="C43" s="103">
        <v>40159.84</v>
      </c>
      <c r="D43" s="103">
        <v>40159.84</v>
      </c>
      <c r="E43" s="103">
        <v>40159.84</v>
      </c>
      <c r="F43" s="103"/>
      <c r="G43" s="103"/>
      <c r="H43" s="102"/>
    </row>
    <row r="44" spans="1:8" ht="24.75" customHeight="1">
      <c r="A44" s="105">
        <v>30110</v>
      </c>
      <c r="B44" s="102" t="s">
        <v>158</v>
      </c>
      <c r="C44" s="103">
        <v>40159.84</v>
      </c>
      <c r="D44" s="103">
        <v>40159.84</v>
      </c>
      <c r="E44" s="103">
        <v>40159.84</v>
      </c>
      <c r="F44" s="103"/>
      <c r="G44" s="103"/>
      <c r="H44" s="102"/>
    </row>
    <row r="45" spans="1:8" ht="24.75" customHeight="1">
      <c r="A45" s="101">
        <v>2101103</v>
      </c>
      <c r="B45" s="102" t="s">
        <v>89</v>
      </c>
      <c r="C45" s="103">
        <v>10039.96</v>
      </c>
      <c r="D45" s="103">
        <v>10039.96</v>
      </c>
      <c r="E45" s="103">
        <v>10039.96</v>
      </c>
      <c r="F45" s="103"/>
      <c r="G45" s="103"/>
      <c r="H45" s="102"/>
    </row>
    <row r="46" spans="1:8" ht="24.75" customHeight="1">
      <c r="A46" s="104">
        <v>301</v>
      </c>
      <c r="B46" s="102" t="s">
        <v>107</v>
      </c>
      <c r="C46" s="103">
        <v>10039.96</v>
      </c>
      <c r="D46" s="103">
        <v>10039.96</v>
      </c>
      <c r="E46" s="103">
        <v>10039.96</v>
      </c>
      <c r="F46" s="103"/>
      <c r="G46" s="103"/>
      <c r="H46" s="102"/>
    </row>
    <row r="47" spans="1:9" s="29" customFormat="1" ht="24.75" customHeight="1">
      <c r="A47" s="105">
        <v>30111</v>
      </c>
      <c r="B47" s="102" t="s">
        <v>159</v>
      </c>
      <c r="C47" s="103">
        <v>10039.96</v>
      </c>
      <c r="D47" s="103">
        <v>10039.96</v>
      </c>
      <c r="E47" s="103">
        <v>10039.96</v>
      </c>
      <c r="F47" s="103"/>
      <c r="G47" s="103"/>
      <c r="H47" s="102"/>
      <c r="I47" s="28"/>
    </row>
    <row r="48" spans="1:8" ht="24.75" customHeight="1">
      <c r="A48" s="101">
        <v>2101199</v>
      </c>
      <c r="B48" s="102" t="s">
        <v>90</v>
      </c>
      <c r="C48" s="103">
        <v>3850</v>
      </c>
      <c r="D48" s="103">
        <v>3850</v>
      </c>
      <c r="E48" s="103">
        <v>3850</v>
      </c>
      <c r="F48" s="103"/>
      <c r="G48" s="103"/>
      <c r="H48" s="102"/>
    </row>
    <row r="49" spans="1:8" ht="24.75" customHeight="1">
      <c r="A49" s="104">
        <v>301</v>
      </c>
      <c r="B49" s="102" t="s">
        <v>107</v>
      </c>
      <c r="C49" s="103">
        <v>3850</v>
      </c>
      <c r="D49" s="103">
        <v>3850</v>
      </c>
      <c r="E49" s="103">
        <v>3850</v>
      </c>
      <c r="F49" s="103"/>
      <c r="G49" s="103"/>
      <c r="H49" s="102"/>
    </row>
    <row r="50" spans="1:8" ht="24.75" customHeight="1">
      <c r="A50" s="105">
        <v>30114</v>
      </c>
      <c r="B50" s="102" t="s">
        <v>160</v>
      </c>
      <c r="C50" s="103">
        <v>3850</v>
      </c>
      <c r="D50" s="103">
        <v>3850</v>
      </c>
      <c r="E50" s="103">
        <v>3850</v>
      </c>
      <c r="F50" s="103"/>
      <c r="G50" s="103"/>
      <c r="H50" s="102"/>
    </row>
    <row r="51" spans="1:8" ht="24.75" customHeight="1">
      <c r="A51" s="101">
        <v>2210201</v>
      </c>
      <c r="B51" s="102" t="s">
        <v>92</v>
      </c>
      <c r="C51" s="103">
        <v>60239.76</v>
      </c>
      <c r="D51" s="103">
        <v>60239.76</v>
      </c>
      <c r="E51" s="103">
        <v>60239.76</v>
      </c>
      <c r="F51" s="103"/>
      <c r="G51" s="103"/>
      <c r="H51" s="102"/>
    </row>
    <row r="52" spans="1:8" ht="24.75" customHeight="1">
      <c r="A52" s="104">
        <v>301</v>
      </c>
      <c r="B52" s="102" t="s">
        <v>107</v>
      </c>
      <c r="C52" s="103">
        <v>60239.76</v>
      </c>
      <c r="D52" s="103">
        <v>60239.76</v>
      </c>
      <c r="E52" s="103">
        <v>60239.76</v>
      </c>
      <c r="F52" s="103"/>
      <c r="G52" s="103"/>
      <c r="H52" s="102"/>
    </row>
    <row r="53" spans="1:8" ht="24.75" customHeight="1">
      <c r="A53" s="105">
        <v>30113</v>
      </c>
      <c r="B53" s="102" t="s">
        <v>92</v>
      </c>
      <c r="C53" s="103">
        <v>60239.76</v>
      </c>
      <c r="D53" s="103">
        <v>60239.76</v>
      </c>
      <c r="E53" s="103">
        <v>60239.76</v>
      </c>
      <c r="F53" s="103"/>
      <c r="G53" s="103"/>
      <c r="H53" s="102"/>
    </row>
    <row r="54" spans="1:8" ht="24.75" customHeight="1">
      <c r="A54" s="101">
        <v>2210203</v>
      </c>
      <c r="B54" s="102" t="s">
        <v>94</v>
      </c>
      <c r="C54" s="103">
        <v>32772</v>
      </c>
      <c r="D54" s="103">
        <v>32772</v>
      </c>
      <c r="E54" s="103">
        <v>32772</v>
      </c>
      <c r="F54" s="103"/>
      <c r="G54" s="103"/>
      <c r="H54" s="102"/>
    </row>
    <row r="55" spans="1:8" ht="24.75" customHeight="1">
      <c r="A55" s="104">
        <v>301</v>
      </c>
      <c r="B55" s="102" t="s">
        <v>107</v>
      </c>
      <c r="C55" s="103">
        <v>32772</v>
      </c>
      <c r="D55" s="103">
        <v>32772</v>
      </c>
      <c r="E55" s="103">
        <v>32772</v>
      </c>
      <c r="F55" s="103"/>
      <c r="G55" s="103"/>
      <c r="H55" s="102"/>
    </row>
    <row r="56" spans="1:8" ht="24.75" customHeight="1">
      <c r="A56" s="105">
        <v>30102</v>
      </c>
      <c r="B56" s="102" t="s">
        <v>147</v>
      </c>
      <c r="C56" s="103">
        <v>32772</v>
      </c>
      <c r="D56" s="103">
        <v>32772</v>
      </c>
      <c r="E56" s="103">
        <v>32772</v>
      </c>
      <c r="F56" s="103"/>
      <c r="G56" s="103"/>
      <c r="H56" s="102"/>
    </row>
    <row r="57" spans="1:8" ht="24.75" customHeight="1">
      <c r="A57" s="94" t="s">
        <v>161</v>
      </c>
      <c r="B57" s="95" t="s">
        <v>162</v>
      </c>
      <c r="C57" s="97">
        <v>759023.24</v>
      </c>
      <c r="D57" s="97">
        <v>759023.24</v>
      </c>
      <c r="E57" s="97">
        <v>759023.24</v>
      </c>
      <c r="F57" s="97"/>
      <c r="G57" s="97"/>
      <c r="H57" s="95"/>
    </row>
    <row r="58" spans="1:8" ht="24.75" customHeight="1">
      <c r="A58" s="98"/>
      <c r="B58" s="99" t="s">
        <v>142</v>
      </c>
      <c r="C58" s="100">
        <v>759023.24</v>
      </c>
      <c r="D58" s="100">
        <v>759023.24</v>
      </c>
      <c r="E58" s="100">
        <v>759023.24</v>
      </c>
      <c r="F58" s="100"/>
      <c r="G58" s="100"/>
      <c r="H58" s="99"/>
    </row>
    <row r="59" spans="1:8" ht="24.75" customHeight="1">
      <c r="A59" s="101">
        <v>2080505</v>
      </c>
      <c r="B59" s="102" t="s">
        <v>77</v>
      </c>
      <c r="C59" s="103">
        <v>82802.4</v>
      </c>
      <c r="D59" s="103">
        <v>82802.4</v>
      </c>
      <c r="E59" s="103">
        <v>82802.4</v>
      </c>
      <c r="F59" s="103"/>
      <c r="G59" s="103"/>
      <c r="H59" s="102"/>
    </row>
    <row r="60" spans="1:8" ht="24.75" customHeight="1">
      <c r="A60" s="104">
        <v>301</v>
      </c>
      <c r="B60" s="102" t="s">
        <v>107</v>
      </c>
      <c r="C60" s="103">
        <v>82802.4</v>
      </c>
      <c r="D60" s="103">
        <v>82802.4</v>
      </c>
      <c r="E60" s="103">
        <v>82802.4</v>
      </c>
      <c r="F60" s="103"/>
      <c r="G60" s="103"/>
      <c r="H60" s="102"/>
    </row>
    <row r="61" spans="1:8" ht="24.75" customHeight="1">
      <c r="A61" s="105">
        <v>30108</v>
      </c>
      <c r="B61" s="102" t="s">
        <v>144</v>
      </c>
      <c r="C61" s="103">
        <v>82802.4</v>
      </c>
      <c r="D61" s="103">
        <v>82802.4</v>
      </c>
      <c r="E61" s="103">
        <v>82802.4</v>
      </c>
      <c r="F61" s="103"/>
      <c r="G61" s="103"/>
      <c r="H61" s="102"/>
    </row>
    <row r="62" spans="1:8" ht="24.75" customHeight="1">
      <c r="A62" s="101">
        <v>2080599</v>
      </c>
      <c r="B62" s="102" t="s">
        <v>79</v>
      </c>
      <c r="C62" s="103">
        <v>800</v>
      </c>
      <c r="D62" s="103">
        <v>800</v>
      </c>
      <c r="E62" s="103">
        <v>800</v>
      </c>
      <c r="F62" s="103"/>
      <c r="G62" s="103"/>
      <c r="H62" s="102"/>
    </row>
    <row r="63" spans="1:8" ht="24.75" customHeight="1">
      <c r="A63" s="104">
        <v>302</v>
      </c>
      <c r="B63" s="102" t="s">
        <v>109</v>
      </c>
      <c r="C63" s="103">
        <v>800</v>
      </c>
      <c r="D63" s="103">
        <v>800</v>
      </c>
      <c r="E63" s="103">
        <v>800</v>
      </c>
      <c r="F63" s="103"/>
      <c r="G63" s="103"/>
      <c r="H63" s="102"/>
    </row>
    <row r="64" spans="1:9" s="29" customFormat="1" ht="24.75" customHeight="1">
      <c r="A64" s="105">
        <v>30299</v>
      </c>
      <c r="B64" s="102" t="s">
        <v>143</v>
      </c>
      <c r="C64" s="103">
        <v>800</v>
      </c>
      <c r="D64" s="103">
        <v>800</v>
      </c>
      <c r="E64" s="103">
        <v>800</v>
      </c>
      <c r="F64" s="103"/>
      <c r="G64" s="103"/>
      <c r="H64" s="102"/>
      <c r="I64" s="28"/>
    </row>
    <row r="65" spans="1:9" s="29" customFormat="1" ht="24.75" customHeight="1">
      <c r="A65" s="101">
        <v>2082701</v>
      </c>
      <c r="B65" s="102" t="s">
        <v>80</v>
      </c>
      <c r="C65" s="103">
        <v>2070.06</v>
      </c>
      <c r="D65" s="103">
        <v>2070.06</v>
      </c>
      <c r="E65" s="103">
        <v>2070.06</v>
      </c>
      <c r="F65" s="103"/>
      <c r="G65" s="103"/>
      <c r="H65" s="102"/>
      <c r="I65" s="28"/>
    </row>
    <row r="66" spans="1:9" s="29" customFormat="1" ht="24.75" customHeight="1">
      <c r="A66" s="104">
        <v>301</v>
      </c>
      <c r="B66" s="102" t="s">
        <v>107</v>
      </c>
      <c r="C66" s="103">
        <v>2070.06</v>
      </c>
      <c r="D66" s="103">
        <v>2070.06</v>
      </c>
      <c r="E66" s="103">
        <v>2070.06</v>
      </c>
      <c r="F66" s="103"/>
      <c r="G66" s="103"/>
      <c r="H66" s="102"/>
      <c r="I66" s="28"/>
    </row>
    <row r="67" spans="1:9" s="29" customFormat="1" ht="24.75" customHeight="1">
      <c r="A67" s="105">
        <v>30112</v>
      </c>
      <c r="B67" s="102" t="s">
        <v>145</v>
      </c>
      <c r="C67" s="103">
        <v>2070.06</v>
      </c>
      <c r="D67" s="103">
        <v>2070.06</v>
      </c>
      <c r="E67" s="103">
        <v>2070.06</v>
      </c>
      <c r="F67" s="103"/>
      <c r="G67" s="103"/>
      <c r="H67" s="102"/>
      <c r="I67" s="28"/>
    </row>
    <row r="68" spans="1:9" s="29" customFormat="1" ht="24.75" customHeight="1">
      <c r="A68" s="101">
        <v>2082702</v>
      </c>
      <c r="B68" s="102" t="s">
        <v>81</v>
      </c>
      <c r="C68" s="103">
        <v>828.02</v>
      </c>
      <c r="D68" s="103">
        <v>828.02</v>
      </c>
      <c r="E68" s="103">
        <v>828.02</v>
      </c>
      <c r="F68" s="103"/>
      <c r="G68" s="103"/>
      <c r="H68" s="102"/>
      <c r="I68" s="28"/>
    </row>
    <row r="69" spans="1:9" s="29" customFormat="1" ht="24.75" customHeight="1">
      <c r="A69" s="104">
        <v>301</v>
      </c>
      <c r="B69" s="102" t="s">
        <v>107</v>
      </c>
      <c r="C69" s="103">
        <v>828.02</v>
      </c>
      <c r="D69" s="103">
        <v>828.02</v>
      </c>
      <c r="E69" s="103">
        <v>828.02</v>
      </c>
      <c r="F69" s="103"/>
      <c r="G69" s="103"/>
      <c r="H69" s="102"/>
      <c r="I69" s="28"/>
    </row>
    <row r="70" spans="1:9" s="29" customFormat="1" ht="24.75" customHeight="1">
      <c r="A70" s="105">
        <v>30112</v>
      </c>
      <c r="B70" s="102" t="s">
        <v>145</v>
      </c>
      <c r="C70" s="103">
        <v>828.02</v>
      </c>
      <c r="D70" s="103">
        <v>828.02</v>
      </c>
      <c r="E70" s="103">
        <v>828.02</v>
      </c>
      <c r="F70" s="103"/>
      <c r="G70" s="103"/>
      <c r="H70" s="102"/>
      <c r="I70" s="28"/>
    </row>
    <row r="71" spans="1:9" s="29" customFormat="1" ht="24.75" customHeight="1">
      <c r="A71" s="101">
        <v>2082703</v>
      </c>
      <c r="B71" s="102" t="s">
        <v>82</v>
      </c>
      <c r="C71" s="103">
        <v>1242.04</v>
      </c>
      <c r="D71" s="103">
        <v>1242.04</v>
      </c>
      <c r="E71" s="103">
        <v>1242.04</v>
      </c>
      <c r="F71" s="103"/>
      <c r="G71" s="103"/>
      <c r="H71" s="102"/>
      <c r="I71" s="28"/>
    </row>
    <row r="72" spans="1:9" s="29" customFormat="1" ht="24.75" customHeight="1">
      <c r="A72" s="104">
        <v>301</v>
      </c>
      <c r="B72" s="102" t="s">
        <v>107</v>
      </c>
      <c r="C72" s="103">
        <v>1242.04</v>
      </c>
      <c r="D72" s="103">
        <v>1242.04</v>
      </c>
      <c r="E72" s="103">
        <v>1242.04</v>
      </c>
      <c r="F72" s="103"/>
      <c r="G72" s="103"/>
      <c r="H72" s="102"/>
      <c r="I72" s="28"/>
    </row>
    <row r="73" spans="1:9" s="29" customFormat="1" ht="24.75" customHeight="1">
      <c r="A73" s="105">
        <v>30112</v>
      </c>
      <c r="B73" s="102" t="s">
        <v>145</v>
      </c>
      <c r="C73" s="103">
        <v>1242.04</v>
      </c>
      <c r="D73" s="103">
        <v>1242.04</v>
      </c>
      <c r="E73" s="103">
        <v>1242.04</v>
      </c>
      <c r="F73" s="103"/>
      <c r="G73" s="103"/>
      <c r="H73" s="102"/>
      <c r="I73" s="28"/>
    </row>
    <row r="74" spans="1:9" s="29" customFormat="1" ht="24.75" customHeight="1">
      <c r="A74" s="101">
        <v>2100799</v>
      </c>
      <c r="B74" s="102" t="s">
        <v>86</v>
      </c>
      <c r="C74" s="103">
        <v>548052.32</v>
      </c>
      <c r="D74" s="103">
        <v>548052.32</v>
      </c>
      <c r="E74" s="103">
        <v>548052.32</v>
      </c>
      <c r="F74" s="103"/>
      <c r="G74" s="103"/>
      <c r="H74" s="102"/>
      <c r="I74" s="28"/>
    </row>
    <row r="75" spans="1:9" s="29" customFormat="1" ht="24.75" customHeight="1">
      <c r="A75" s="104">
        <v>301</v>
      </c>
      <c r="B75" s="102" t="s">
        <v>107</v>
      </c>
      <c r="C75" s="103">
        <v>495912.08</v>
      </c>
      <c r="D75" s="103">
        <v>495912.08</v>
      </c>
      <c r="E75" s="103">
        <v>495912.08</v>
      </c>
      <c r="F75" s="103"/>
      <c r="G75" s="103"/>
      <c r="H75" s="102"/>
      <c r="I75" s="28"/>
    </row>
    <row r="76" spans="1:9" s="29" customFormat="1" ht="24.75" customHeight="1">
      <c r="A76" s="105">
        <v>30101</v>
      </c>
      <c r="B76" s="102" t="s">
        <v>146</v>
      </c>
      <c r="C76" s="103">
        <v>230532</v>
      </c>
      <c r="D76" s="103">
        <v>230532</v>
      </c>
      <c r="E76" s="103">
        <v>230532</v>
      </c>
      <c r="F76" s="103"/>
      <c r="G76" s="103"/>
      <c r="H76" s="102"/>
      <c r="I76" s="28"/>
    </row>
    <row r="77" spans="1:9" s="29" customFormat="1" ht="24.75" customHeight="1">
      <c r="A77" s="105">
        <v>30102</v>
      </c>
      <c r="B77" s="102" t="s">
        <v>147</v>
      </c>
      <c r="C77" s="103">
        <v>14520</v>
      </c>
      <c r="D77" s="103">
        <v>14520</v>
      </c>
      <c r="E77" s="103">
        <v>14520</v>
      </c>
      <c r="F77" s="103"/>
      <c r="G77" s="103"/>
      <c r="H77" s="102"/>
      <c r="I77" s="28"/>
    </row>
    <row r="78" spans="1:9" s="29" customFormat="1" ht="24.75" customHeight="1">
      <c r="A78" s="105">
        <v>30107</v>
      </c>
      <c r="B78" s="102" t="s">
        <v>163</v>
      </c>
      <c r="C78" s="103">
        <v>118272</v>
      </c>
      <c r="D78" s="103">
        <v>118272</v>
      </c>
      <c r="E78" s="103">
        <v>118272</v>
      </c>
      <c r="F78" s="103"/>
      <c r="G78" s="103"/>
      <c r="H78" s="102"/>
      <c r="I78" s="28"/>
    </row>
    <row r="79" spans="1:9" s="29" customFormat="1" ht="24.75" customHeight="1">
      <c r="A79" s="105">
        <v>30102</v>
      </c>
      <c r="B79" s="102" t="s">
        <v>147</v>
      </c>
      <c r="C79" s="103">
        <v>32900.08</v>
      </c>
      <c r="D79" s="103">
        <v>32900.08</v>
      </c>
      <c r="E79" s="103">
        <v>32900.08</v>
      </c>
      <c r="F79" s="103"/>
      <c r="G79" s="103"/>
      <c r="H79" s="102"/>
      <c r="I79" s="28"/>
    </row>
    <row r="80" spans="1:9" s="29" customFormat="1" ht="24.75" customHeight="1">
      <c r="A80" s="105">
        <v>30103</v>
      </c>
      <c r="B80" s="102" t="s">
        <v>148</v>
      </c>
      <c r="C80" s="103">
        <v>49000</v>
      </c>
      <c r="D80" s="103">
        <v>49000</v>
      </c>
      <c r="E80" s="103">
        <v>49000</v>
      </c>
      <c r="F80" s="103"/>
      <c r="G80" s="103"/>
      <c r="H80" s="102"/>
      <c r="I80" s="28"/>
    </row>
    <row r="81" spans="1:9" s="29" customFormat="1" ht="24.75" customHeight="1">
      <c r="A81" s="105">
        <v>30107</v>
      </c>
      <c r="B81" s="102" t="s">
        <v>163</v>
      </c>
      <c r="C81" s="103">
        <v>50688</v>
      </c>
      <c r="D81" s="103">
        <v>50688</v>
      </c>
      <c r="E81" s="103">
        <v>50688</v>
      </c>
      <c r="F81" s="103"/>
      <c r="G81" s="103"/>
      <c r="H81" s="102"/>
      <c r="I81" s="28"/>
    </row>
    <row r="82" spans="1:9" s="29" customFormat="1" ht="24.75" customHeight="1">
      <c r="A82" s="104">
        <v>302</v>
      </c>
      <c r="B82" s="102" t="s">
        <v>109</v>
      </c>
      <c r="C82" s="103">
        <v>50280.24</v>
      </c>
      <c r="D82" s="103">
        <v>50280.24</v>
      </c>
      <c r="E82" s="103">
        <v>50280.24</v>
      </c>
      <c r="F82" s="103"/>
      <c r="G82" s="103"/>
      <c r="H82" s="102"/>
      <c r="I82" s="28"/>
    </row>
    <row r="83" spans="1:9" s="29" customFormat="1" ht="24.75" customHeight="1">
      <c r="A83" s="105">
        <v>30201</v>
      </c>
      <c r="B83" s="102" t="s">
        <v>149</v>
      </c>
      <c r="C83" s="103">
        <v>15000</v>
      </c>
      <c r="D83" s="103">
        <v>15000</v>
      </c>
      <c r="E83" s="103">
        <v>15000</v>
      </c>
      <c r="F83" s="103"/>
      <c r="G83" s="103"/>
      <c r="H83" s="102"/>
      <c r="I83" s="28"/>
    </row>
    <row r="84" spans="1:9" s="29" customFormat="1" ht="24.75" customHeight="1">
      <c r="A84" s="105">
        <v>30202</v>
      </c>
      <c r="B84" s="102" t="s">
        <v>164</v>
      </c>
      <c r="C84" s="103">
        <v>7000</v>
      </c>
      <c r="D84" s="103">
        <v>7000</v>
      </c>
      <c r="E84" s="103">
        <v>7000</v>
      </c>
      <c r="F84" s="103"/>
      <c r="G84" s="103"/>
      <c r="H84" s="102"/>
      <c r="I84" s="28"/>
    </row>
    <row r="85" spans="1:9" s="29" customFormat="1" ht="24.75" customHeight="1">
      <c r="A85" s="105">
        <v>30207</v>
      </c>
      <c r="B85" s="102" t="s">
        <v>150</v>
      </c>
      <c r="C85" s="103">
        <v>2000</v>
      </c>
      <c r="D85" s="103">
        <v>2000</v>
      </c>
      <c r="E85" s="103">
        <v>2000</v>
      </c>
      <c r="F85" s="103"/>
      <c r="G85" s="103"/>
      <c r="H85" s="102"/>
      <c r="I85" s="28"/>
    </row>
    <row r="86" spans="1:9" s="29" customFormat="1" ht="24.75" customHeight="1">
      <c r="A86" s="105">
        <v>30211</v>
      </c>
      <c r="B86" s="102" t="s">
        <v>151</v>
      </c>
      <c r="C86" s="103">
        <v>3000</v>
      </c>
      <c r="D86" s="103">
        <v>3000</v>
      </c>
      <c r="E86" s="103">
        <v>3000</v>
      </c>
      <c r="F86" s="103"/>
      <c r="G86" s="103"/>
      <c r="H86" s="102"/>
      <c r="I86" s="28"/>
    </row>
    <row r="87" spans="1:9" s="29" customFormat="1" ht="24.75" customHeight="1">
      <c r="A87" s="105">
        <v>30239</v>
      </c>
      <c r="B87" s="102" t="s">
        <v>155</v>
      </c>
      <c r="C87" s="103">
        <v>15000</v>
      </c>
      <c r="D87" s="103">
        <v>15000</v>
      </c>
      <c r="E87" s="103">
        <v>15000</v>
      </c>
      <c r="F87" s="103"/>
      <c r="G87" s="103"/>
      <c r="H87" s="102"/>
      <c r="I87" s="28"/>
    </row>
    <row r="88" spans="1:9" s="29" customFormat="1" ht="24.75" customHeight="1">
      <c r="A88" s="105">
        <v>30228</v>
      </c>
      <c r="B88" s="102" t="s">
        <v>154</v>
      </c>
      <c r="C88" s="103">
        <v>8280.24</v>
      </c>
      <c r="D88" s="103">
        <v>8280.24</v>
      </c>
      <c r="E88" s="103">
        <v>8280.24</v>
      </c>
      <c r="F88" s="103"/>
      <c r="G88" s="103"/>
      <c r="H88" s="102"/>
      <c r="I88" s="28"/>
    </row>
    <row r="89" spans="1:9" s="29" customFormat="1" ht="24.75" customHeight="1">
      <c r="A89" s="104">
        <v>303</v>
      </c>
      <c r="B89" s="102" t="s">
        <v>156</v>
      </c>
      <c r="C89" s="103">
        <v>1860</v>
      </c>
      <c r="D89" s="103">
        <v>1860</v>
      </c>
      <c r="E89" s="103">
        <v>1860</v>
      </c>
      <c r="F89" s="103"/>
      <c r="G89" s="103"/>
      <c r="H89" s="102"/>
      <c r="I89" s="28"/>
    </row>
    <row r="90" spans="1:9" s="29" customFormat="1" ht="24.75" customHeight="1">
      <c r="A90" s="105">
        <v>30399</v>
      </c>
      <c r="B90" s="102" t="s">
        <v>157</v>
      </c>
      <c r="C90" s="103">
        <v>600</v>
      </c>
      <c r="D90" s="103">
        <v>600</v>
      </c>
      <c r="E90" s="103">
        <v>600</v>
      </c>
      <c r="F90" s="103"/>
      <c r="G90" s="103"/>
      <c r="H90" s="102"/>
      <c r="I90" s="28"/>
    </row>
    <row r="91" spans="1:9" s="29" customFormat="1" ht="24.75" customHeight="1">
      <c r="A91" s="105">
        <v>30399</v>
      </c>
      <c r="B91" s="102" t="s">
        <v>157</v>
      </c>
      <c r="C91" s="103">
        <v>1260</v>
      </c>
      <c r="D91" s="103">
        <v>1260</v>
      </c>
      <c r="E91" s="103">
        <v>1260</v>
      </c>
      <c r="F91" s="103"/>
      <c r="G91" s="103"/>
      <c r="H91" s="102"/>
      <c r="I91" s="28"/>
    </row>
    <row r="92" spans="1:8" ht="12.75" customHeight="1">
      <c r="A92" s="101">
        <v>2101102</v>
      </c>
      <c r="B92" s="102" t="s">
        <v>88</v>
      </c>
      <c r="C92" s="103">
        <v>33120.96</v>
      </c>
      <c r="D92" s="103">
        <v>33120.96</v>
      </c>
      <c r="E92" s="103">
        <v>33120.96</v>
      </c>
      <c r="F92" s="103"/>
      <c r="G92" s="103"/>
      <c r="H92" s="102"/>
    </row>
    <row r="93" spans="1:8" ht="12.75" customHeight="1">
      <c r="A93" s="104">
        <v>301</v>
      </c>
      <c r="B93" s="102" t="s">
        <v>107</v>
      </c>
      <c r="C93" s="103">
        <v>33120.96</v>
      </c>
      <c r="D93" s="103">
        <v>33120.96</v>
      </c>
      <c r="E93" s="103">
        <v>33120.96</v>
      </c>
      <c r="F93" s="103"/>
      <c r="G93" s="103"/>
      <c r="H93" s="102"/>
    </row>
    <row r="94" spans="1:8" ht="12.75" customHeight="1">
      <c r="A94" s="105">
        <v>30110</v>
      </c>
      <c r="B94" s="102" t="s">
        <v>158</v>
      </c>
      <c r="C94" s="103">
        <v>33120.96</v>
      </c>
      <c r="D94" s="103">
        <v>33120.96</v>
      </c>
      <c r="E94" s="103">
        <v>33120.96</v>
      </c>
      <c r="F94" s="103"/>
      <c r="G94" s="103"/>
      <c r="H94" s="102"/>
    </row>
    <row r="95" spans="1:8" ht="12.75" customHeight="1">
      <c r="A95" s="101">
        <v>2101199</v>
      </c>
      <c r="B95" s="102" t="s">
        <v>90</v>
      </c>
      <c r="C95" s="103">
        <v>3850</v>
      </c>
      <c r="D95" s="103">
        <v>3850</v>
      </c>
      <c r="E95" s="103">
        <v>3850</v>
      </c>
      <c r="F95" s="103"/>
      <c r="G95" s="103"/>
      <c r="H95" s="102"/>
    </row>
    <row r="96" spans="1:8" ht="12.75" customHeight="1">
      <c r="A96" s="104">
        <v>301</v>
      </c>
      <c r="B96" s="102" t="s">
        <v>107</v>
      </c>
      <c r="C96" s="103">
        <v>3850</v>
      </c>
      <c r="D96" s="103">
        <v>3850</v>
      </c>
      <c r="E96" s="103">
        <v>3850</v>
      </c>
      <c r="F96" s="103"/>
      <c r="G96" s="103"/>
      <c r="H96" s="102"/>
    </row>
    <row r="97" spans="1:8" ht="12.75" customHeight="1">
      <c r="A97" s="105">
        <v>30114</v>
      </c>
      <c r="B97" s="102" t="s">
        <v>160</v>
      </c>
      <c r="C97" s="103">
        <v>3850</v>
      </c>
      <c r="D97" s="103">
        <v>3850</v>
      </c>
      <c r="E97" s="103">
        <v>3850</v>
      </c>
      <c r="F97" s="103"/>
      <c r="G97" s="103"/>
      <c r="H97" s="102"/>
    </row>
    <row r="98" spans="1:8" ht="12.75" customHeight="1">
      <c r="A98" s="101">
        <v>2210201</v>
      </c>
      <c r="B98" s="102" t="s">
        <v>92</v>
      </c>
      <c r="C98" s="103">
        <v>49681.44</v>
      </c>
      <c r="D98" s="103">
        <v>49681.44</v>
      </c>
      <c r="E98" s="103">
        <v>49681.44</v>
      </c>
      <c r="F98" s="103"/>
      <c r="G98" s="103"/>
      <c r="H98" s="102"/>
    </row>
    <row r="99" spans="1:8" ht="12.75" customHeight="1">
      <c r="A99" s="104">
        <v>301</v>
      </c>
      <c r="B99" s="102" t="s">
        <v>107</v>
      </c>
      <c r="C99" s="103">
        <v>49681.44</v>
      </c>
      <c r="D99" s="103">
        <v>49681.44</v>
      </c>
      <c r="E99" s="103">
        <v>49681.44</v>
      </c>
      <c r="F99" s="103"/>
      <c r="G99" s="103"/>
      <c r="H99" s="102"/>
    </row>
    <row r="100" spans="1:8" ht="12.75" customHeight="1">
      <c r="A100" s="105">
        <v>30113</v>
      </c>
      <c r="B100" s="102" t="s">
        <v>92</v>
      </c>
      <c r="C100" s="103">
        <v>49681.44</v>
      </c>
      <c r="D100" s="103">
        <v>49681.44</v>
      </c>
      <c r="E100" s="103">
        <v>49681.44</v>
      </c>
      <c r="F100" s="103"/>
      <c r="G100" s="103"/>
      <c r="H100" s="102"/>
    </row>
    <row r="101" spans="1:8" ht="12.75" customHeight="1">
      <c r="A101" s="101">
        <v>2210203</v>
      </c>
      <c r="B101" s="102" t="s">
        <v>94</v>
      </c>
      <c r="C101" s="103">
        <v>36576</v>
      </c>
      <c r="D101" s="103">
        <v>36576</v>
      </c>
      <c r="E101" s="103">
        <v>36576</v>
      </c>
      <c r="F101" s="103"/>
      <c r="G101" s="103"/>
      <c r="H101" s="102"/>
    </row>
    <row r="102" spans="1:8" ht="12.75" customHeight="1">
      <c r="A102" s="104">
        <v>301</v>
      </c>
      <c r="B102" s="102" t="s">
        <v>107</v>
      </c>
      <c r="C102" s="103">
        <v>36576</v>
      </c>
      <c r="D102" s="103">
        <v>36576</v>
      </c>
      <c r="E102" s="103">
        <v>36576</v>
      </c>
      <c r="F102" s="103"/>
      <c r="G102" s="103"/>
      <c r="H102" s="102"/>
    </row>
    <row r="103" spans="1:8" ht="12.75" customHeight="1">
      <c r="A103" s="105">
        <v>30102</v>
      </c>
      <c r="B103" s="102" t="s">
        <v>147</v>
      </c>
      <c r="C103" s="103">
        <v>36576</v>
      </c>
      <c r="D103" s="103">
        <v>36576</v>
      </c>
      <c r="E103" s="103">
        <v>36576</v>
      </c>
      <c r="F103" s="103"/>
      <c r="G103" s="103"/>
      <c r="H103" s="102"/>
    </row>
  </sheetData>
  <sheetProtection/>
  <mergeCells count="10">
    <mergeCell ref="A1:C1"/>
    <mergeCell ref="A2:H2"/>
    <mergeCell ref="A3:C3"/>
    <mergeCell ref="C4:H4"/>
    <mergeCell ref="D5:F5"/>
    <mergeCell ref="A4:A6"/>
    <mergeCell ref="B4:B6"/>
    <mergeCell ref="C5:C6"/>
    <mergeCell ref="G5:G6"/>
    <mergeCell ref="H5:H6"/>
  </mergeCells>
  <printOptions/>
  <pageMargins left="0.64" right="0.75" top="0.71" bottom="0.74" header="0.51" footer="0.51"/>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IV28"/>
  <sheetViews>
    <sheetView workbookViewId="0" topLeftCell="A1">
      <selection activeCell="B7" sqref="B7"/>
    </sheetView>
  </sheetViews>
  <sheetFormatPr defaultColWidth="9.140625" defaultRowHeight="12.75"/>
  <cols>
    <col min="1" max="1" width="28.140625" style="70" customWidth="1"/>
    <col min="2" max="2" width="34.28125" style="70" customWidth="1"/>
    <col min="3" max="3" width="28.7109375" style="70" customWidth="1"/>
    <col min="4" max="248" width="9.140625" style="33" customWidth="1"/>
  </cols>
  <sheetData>
    <row r="1" spans="1:3" ht="15.75" customHeight="1">
      <c r="A1" s="2" t="s">
        <v>165</v>
      </c>
      <c r="B1" s="3"/>
      <c r="C1" s="3"/>
    </row>
    <row r="2" spans="1:3" ht="51" customHeight="1">
      <c r="A2" s="71" t="s">
        <v>166</v>
      </c>
      <c r="B2" s="71"/>
      <c r="C2" s="71"/>
    </row>
    <row r="3" spans="1:3" ht="21" customHeight="1">
      <c r="A3" s="31" t="s">
        <v>2</v>
      </c>
      <c r="B3" s="31"/>
      <c r="C3" s="72" t="s">
        <v>167</v>
      </c>
    </row>
    <row r="4" spans="1:3" ht="24.75" customHeight="1">
      <c r="A4" s="73" t="s">
        <v>168</v>
      </c>
      <c r="B4" s="73" t="s">
        <v>169</v>
      </c>
      <c r="C4" s="74" t="s">
        <v>170</v>
      </c>
    </row>
    <row r="5" spans="1:3" ht="24.75" customHeight="1">
      <c r="A5" s="75" t="s">
        <v>50</v>
      </c>
      <c r="B5" s="76" t="s">
        <v>5</v>
      </c>
      <c r="C5" s="77">
        <f>C6+C17+C27</f>
        <v>1733790.08</v>
      </c>
    </row>
    <row r="6" spans="1:3" ht="24.75" customHeight="1">
      <c r="A6" s="78" t="s">
        <v>171</v>
      </c>
      <c r="B6" s="79" t="s">
        <v>107</v>
      </c>
      <c r="C6" s="65">
        <f>C7+C8+C9+C10+C11+C12+C13+C14+C15+C16</f>
        <v>1554018</v>
      </c>
    </row>
    <row r="7" spans="1:3" ht="24.75" customHeight="1">
      <c r="A7" s="46" t="s">
        <v>172</v>
      </c>
      <c r="B7" s="43" t="s">
        <v>173</v>
      </c>
      <c r="C7" s="68">
        <v>499404</v>
      </c>
    </row>
    <row r="8" spans="1:3" ht="24.75" customHeight="1">
      <c r="A8" s="46" t="s">
        <v>174</v>
      </c>
      <c r="B8" s="43" t="s">
        <v>175</v>
      </c>
      <c r="C8" s="68">
        <v>367454</v>
      </c>
    </row>
    <row r="9" spans="1:3" ht="24.75" customHeight="1">
      <c r="A9" s="46" t="s">
        <v>176</v>
      </c>
      <c r="B9" s="43" t="s">
        <v>177</v>
      </c>
      <c r="C9" s="68">
        <v>127406</v>
      </c>
    </row>
    <row r="10" spans="1:256" s="33" customFormat="1" ht="24.75" customHeight="1">
      <c r="A10" s="46">
        <v>30107</v>
      </c>
      <c r="B10" s="43" t="s">
        <v>163</v>
      </c>
      <c r="C10" s="68">
        <v>168960</v>
      </c>
      <c r="IO10"/>
      <c r="IP10"/>
      <c r="IQ10"/>
      <c r="IR10"/>
      <c r="IS10"/>
      <c r="IT10"/>
      <c r="IU10"/>
      <c r="IV10"/>
    </row>
    <row r="11" spans="1:3" ht="24.75" customHeight="1">
      <c r="A11" s="46" t="s">
        <v>178</v>
      </c>
      <c r="B11" s="43" t="s">
        <v>179</v>
      </c>
      <c r="C11" s="68">
        <v>183202</v>
      </c>
    </row>
    <row r="12" spans="1:3" ht="24.75" customHeight="1">
      <c r="A12" s="46" t="s">
        <v>180</v>
      </c>
      <c r="B12" s="43" t="s">
        <v>181</v>
      </c>
      <c r="C12" s="68">
        <v>73281</v>
      </c>
    </row>
    <row r="13" spans="1:3" ht="24.75" customHeight="1">
      <c r="A13" s="46" t="s">
        <v>182</v>
      </c>
      <c r="B13" s="43" t="s">
        <v>183</v>
      </c>
      <c r="C13" s="68">
        <v>10040</v>
      </c>
    </row>
    <row r="14" spans="1:3" ht="24.75" customHeight="1">
      <c r="A14" s="46" t="s">
        <v>184</v>
      </c>
      <c r="B14" s="43" t="s">
        <v>185</v>
      </c>
      <c r="C14" s="68">
        <v>6650</v>
      </c>
    </row>
    <row r="15" spans="1:3" ht="24.75" customHeight="1">
      <c r="A15" s="46" t="s">
        <v>186</v>
      </c>
      <c r="B15" s="43" t="s">
        <v>187</v>
      </c>
      <c r="C15" s="68">
        <v>109921</v>
      </c>
    </row>
    <row r="16" spans="1:3" ht="24.75" customHeight="1">
      <c r="A16" s="46">
        <v>30114</v>
      </c>
      <c r="B16" s="43" t="s">
        <v>188</v>
      </c>
      <c r="C16" s="68">
        <v>7700</v>
      </c>
    </row>
    <row r="17" spans="1:3" ht="24.75" customHeight="1">
      <c r="A17" s="78" t="s">
        <v>189</v>
      </c>
      <c r="B17" s="79" t="s">
        <v>109</v>
      </c>
      <c r="C17" s="65">
        <f>SUM(C18:C26)</f>
        <v>175512.08000000002</v>
      </c>
    </row>
    <row r="18" spans="1:3" ht="24.75" customHeight="1">
      <c r="A18" s="46">
        <v>30201</v>
      </c>
      <c r="B18" s="43" t="s">
        <v>149</v>
      </c>
      <c r="C18" s="68">
        <v>25000</v>
      </c>
    </row>
    <row r="19" spans="1:256" s="33" customFormat="1" ht="24.75" customHeight="1">
      <c r="A19" s="46">
        <v>30202</v>
      </c>
      <c r="B19" s="43" t="s">
        <v>164</v>
      </c>
      <c r="C19" s="68">
        <v>7000</v>
      </c>
      <c r="IO19"/>
      <c r="IP19"/>
      <c r="IQ19"/>
      <c r="IR19"/>
      <c r="IS19"/>
      <c r="IT19"/>
      <c r="IU19"/>
      <c r="IV19"/>
    </row>
    <row r="20" spans="1:256" s="33" customFormat="1" ht="24.75" customHeight="1">
      <c r="A20" s="46">
        <v>30207</v>
      </c>
      <c r="B20" s="43" t="s">
        <v>150</v>
      </c>
      <c r="C20" s="68">
        <v>17000</v>
      </c>
      <c r="IO20"/>
      <c r="IP20"/>
      <c r="IQ20"/>
      <c r="IR20"/>
      <c r="IS20"/>
      <c r="IT20"/>
      <c r="IU20"/>
      <c r="IV20"/>
    </row>
    <row r="21" spans="1:256" s="33" customFormat="1" ht="24.75" customHeight="1">
      <c r="A21" s="46">
        <v>30211</v>
      </c>
      <c r="B21" s="43" t="s">
        <v>151</v>
      </c>
      <c r="C21" s="68">
        <v>13000</v>
      </c>
      <c r="IO21"/>
      <c r="IP21"/>
      <c r="IQ21"/>
      <c r="IR21"/>
      <c r="IS21"/>
      <c r="IT21"/>
      <c r="IU21"/>
      <c r="IV21"/>
    </row>
    <row r="22" spans="1:256" s="33" customFormat="1" ht="24.75" customHeight="1">
      <c r="A22" s="46">
        <v>30217</v>
      </c>
      <c r="B22" s="43" t="s">
        <v>152</v>
      </c>
      <c r="C22" s="68">
        <v>8000</v>
      </c>
      <c r="IO22"/>
      <c r="IP22"/>
      <c r="IQ22"/>
      <c r="IR22"/>
      <c r="IS22"/>
      <c r="IT22"/>
      <c r="IU22"/>
      <c r="IV22"/>
    </row>
    <row r="23" spans="1:3" ht="24.75" customHeight="1">
      <c r="A23" s="46">
        <v>30226</v>
      </c>
      <c r="B23" s="43" t="s">
        <v>153</v>
      </c>
      <c r="C23" s="68">
        <v>13280.24</v>
      </c>
    </row>
    <row r="24" spans="1:3" ht="24.75" customHeight="1">
      <c r="A24" s="46">
        <v>30228</v>
      </c>
      <c r="B24" s="43" t="s">
        <v>154</v>
      </c>
      <c r="C24" s="68">
        <v>9591.84</v>
      </c>
    </row>
    <row r="25" spans="1:256" s="33" customFormat="1" ht="24.75" customHeight="1">
      <c r="A25" s="46">
        <v>30239</v>
      </c>
      <c r="B25" s="43" t="s">
        <v>155</v>
      </c>
      <c r="C25" s="68">
        <v>81240</v>
      </c>
      <c r="IO25"/>
      <c r="IP25"/>
      <c r="IQ25"/>
      <c r="IR25"/>
      <c r="IS25"/>
      <c r="IT25"/>
      <c r="IU25"/>
      <c r="IV25"/>
    </row>
    <row r="26" spans="1:3" ht="24.75" customHeight="1">
      <c r="A26" s="46">
        <v>30299</v>
      </c>
      <c r="B26" s="43" t="s">
        <v>143</v>
      </c>
      <c r="C26" s="68">
        <v>1400</v>
      </c>
    </row>
    <row r="27" spans="1:3" ht="24.75" customHeight="1">
      <c r="A27" s="78" t="s">
        <v>190</v>
      </c>
      <c r="B27" s="79" t="s">
        <v>156</v>
      </c>
      <c r="C27" s="65">
        <f>C28</f>
        <v>4260</v>
      </c>
    </row>
    <row r="28" spans="1:3" ht="24.75" customHeight="1">
      <c r="A28" s="46" t="s">
        <v>191</v>
      </c>
      <c r="B28" s="43" t="s">
        <v>192</v>
      </c>
      <c r="C28" s="68">
        <v>4260</v>
      </c>
    </row>
  </sheetData>
  <sheetProtection/>
  <mergeCells count="3">
    <mergeCell ref="A1:C1"/>
    <mergeCell ref="A2:C2"/>
    <mergeCell ref="A3:B3"/>
  </mergeCells>
  <printOptions horizontalCentered="1"/>
  <pageMargins left="0.39" right="0.39" top="0.83" bottom="0.39" header="0.43" footer="0.2"/>
  <pageSetup cellComments="atEnd" firstPageNumber="1" useFirstPageNumber="1" horizontalDpi="600" verticalDpi="600" orientation="portrait"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C20"/>
  <sheetViews>
    <sheetView zoomScaleSheetLayoutView="100" workbookViewId="0" topLeftCell="A1">
      <selection activeCell="F3" sqref="F3"/>
    </sheetView>
  </sheetViews>
  <sheetFormatPr defaultColWidth="9.140625" defaultRowHeight="12.75" customHeight="1"/>
  <cols>
    <col min="1" max="1" width="19.00390625" style="58" customWidth="1"/>
    <col min="2" max="2" width="31.57421875" style="58" customWidth="1"/>
    <col min="3" max="3" width="29.140625" style="58" customWidth="1"/>
    <col min="4" max="4" width="6.8515625" style="58" customWidth="1"/>
  </cols>
  <sheetData>
    <row r="1" spans="1:3" ht="21" customHeight="1">
      <c r="A1" s="2" t="s">
        <v>193</v>
      </c>
      <c r="B1" s="3"/>
      <c r="C1" s="3"/>
    </row>
    <row r="2" spans="1:3" ht="45" customHeight="1">
      <c r="A2" s="59" t="s">
        <v>194</v>
      </c>
      <c r="B2" s="59"/>
      <c r="C2" s="59"/>
    </row>
    <row r="3" spans="1:3" ht="21" customHeight="1">
      <c r="A3" s="31" t="s">
        <v>2</v>
      </c>
      <c r="B3" s="31"/>
      <c r="C3" s="16" t="s">
        <v>3</v>
      </c>
    </row>
    <row r="4" spans="1:3" ht="19.5" customHeight="1">
      <c r="A4" s="60" t="s">
        <v>195</v>
      </c>
      <c r="B4" s="60" t="s">
        <v>196</v>
      </c>
      <c r="C4" s="61" t="s">
        <v>170</v>
      </c>
    </row>
    <row r="5" spans="1:3" ht="21.75" customHeight="1">
      <c r="A5" s="62" t="s">
        <v>50</v>
      </c>
      <c r="B5" s="63" t="s">
        <v>5</v>
      </c>
      <c r="C5" s="64">
        <f>C6+C11+C16+C19</f>
        <v>1733790.23</v>
      </c>
    </row>
    <row r="6" spans="1:3" ht="21.75" customHeight="1">
      <c r="A6" s="62" t="s">
        <v>197</v>
      </c>
      <c r="B6" s="63" t="s">
        <v>198</v>
      </c>
      <c r="C6" s="65">
        <f>C7+C8+C9+C10</f>
        <v>847935.15</v>
      </c>
    </row>
    <row r="7" spans="1:3" ht="21.75" customHeight="1">
      <c r="A7" s="66" t="s">
        <v>199</v>
      </c>
      <c r="B7" s="67" t="s">
        <v>200</v>
      </c>
      <c r="C7" s="68">
        <v>630736</v>
      </c>
    </row>
    <row r="8" spans="1:3" ht="21.75" customHeight="1">
      <c r="A8" s="66" t="s">
        <v>201</v>
      </c>
      <c r="B8" s="67" t="s">
        <v>202</v>
      </c>
      <c r="C8" s="68">
        <v>153109.38999999998</v>
      </c>
    </row>
    <row r="9" spans="1:3" ht="21.75" customHeight="1">
      <c r="A9" s="66" t="s">
        <v>203</v>
      </c>
      <c r="B9" s="67" t="s">
        <v>204</v>
      </c>
      <c r="C9" s="68">
        <v>60239.76</v>
      </c>
    </row>
    <row r="10" spans="1:3" ht="21.75" customHeight="1">
      <c r="A10" s="66" t="s">
        <v>205</v>
      </c>
      <c r="B10" s="67" t="s">
        <v>206</v>
      </c>
      <c r="C10" s="68">
        <v>3850</v>
      </c>
    </row>
    <row r="11" spans="1:3" ht="21.75" customHeight="1">
      <c r="A11" s="62" t="s">
        <v>207</v>
      </c>
      <c r="B11" s="63" t="s">
        <v>208</v>
      </c>
      <c r="C11" s="65">
        <f>SUM(C12:C15)</f>
        <v>124431.84</v>
      </c>
    </row>
    <row r="12" spans="1:3" ht="21.75" customHeight="1">
      <c r="A12" s="66" t="s">
        <v>209</v>
      </c>
      <c r="B12" s="67" t="s">
        <v>210</v>
      </c>
      <c r="C12" s="68">
        <v>110831.84</v>
      </c>
    </row>
    <row r="13" spans="1:3" ht="21.75" customHeight="1">
      <c r="A13" s="66" t="s">
        <v>211</v>
      </c>
      <c r="B13" s="67" t="s">
        <v>212</v>
      </c>
      <c r="C13" s="69">
        <v>5000</v>
      </c>
    </row>
    <row r="14" spans="1:3" ht="21.75" customHeight="1">
      <c r="A14" s="66" t="s">
        <v>213</v>
      </c>
      <c r="B14" s="67" t="s">
        <v>214</v>
      </c>
      <c r="C14" s="68">
        <v>8000</v>
      </c>
    </row>
    <row r="15" spans="1:3" ht="21.75" customHeight="1">
      <c r="A15" s="66" t="s">
        <v>215</v>
      </c>
      <c r="B15" s="67" t="s">
        <v>216</v>
      </c>
      <c r="C15" s="68">
        <v>600</v>
      </c>
    </row>
    <row r="16" spans="1:3" ht="21.75" customHeight="1">
      <c r="A16" s="62">
        <v>505</v>
      </c>
      <c r="B16" s="63" t="s">
        <v>217</v>
      </c>
      <c r="C16" s="65">
        <f>C17+C18</f>
        <v>757163.2399999999</v>
      </c>
    </row>
    <row r="17" spans="1:3" ht="21.75" customHeight="1">
      <c r="A17" s="66">
        <v>50501</v>
      </c>
      <c r="B17" s="67" t="s">
        <v>218</v>
      </c>
      <c r="C17" s="68">
        <v>706082.9999999999</v>
      </c>
    </row>
    <row r="18" spans="1:3" ht="21.75" customHeight="1">
      <c r="A18" s="66">
        <v>50502</v>
      </c>
      <c r="B18" s="67" t="s">
        <v>219</v>
      </c>
      <c r="C18" s="68">
        <v>51080.24</v>
      </c>
    </row>
    <row r="19" spans="1:3" ht="21.75" customHeight="1">
      <c r="A19" s="62" t="s">
        <v>220</v>
      </c>
      <c r="B19" s="63" t="s">
        <v>221</v>
      </c>
      <c r="C19" s="65">
        <f>C20</f>
        <v>4260</v>
      </c>
    </row>
    <row r="20" spans="1:3" ht="21.75" customHeight="1">
      <c r="A20" s="66" t="s">
        <v>222</v>
      </c>
      <c r="B20" s="67" t="s">
        <v>223</v>
      </c>
      <c r="C20" s="68">
        <v>4260</v>
      </c>
    </row>
  </sheetData>
  <sheetProtection/>
  <mergeCells count="3">
    <mergeCell ref="A1:C1"/>
    <mergeCell ref="A2:C2"/>
    <mergeCell ref="A3:B3"/>
  </mergeCells>
  <printOptions/>
  <pageMargins left="0.83" right="0.59" top="0.9"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2018-01-04T07:27:55Z</cp:lastPrinted>
  <dcterms:created xsi:type="dcterms:W3CDTF">2017-06-07T07:58:16Z</dcterms:created>
  <dcterms:modified xsi:type="dcterms:W3CDTF">2018-02-08T00:53:09Z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