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 name="项目实施情况自评表 (4)" sheetId="9" r:id="rId9"/>
    <sheet name="项目实施情况自评表 (3)" sheetId="10" r:id="rId10"/>
    <sheet name="项目实施情况自评表" sheetId="11" r:id="rId11"/>
  </sheets>
  <definedNames/>
  <calcPr fullCalcOnLoad="1"/>
</workbook>
</file>

<file path=xl/sharedStrings.xml><?xml version="1.0" encoding="utf-8"?>
<sst xmlns="http://schemas.openxmlformats.org/spreadsheetml/2006/main" count="698" uniqueCount="289">
  <si>
    <t>附表：1</t>
  </si>
  <si>
    <t xml:space="preserve"> 2018年大武口区部门决算收入支出决算总表</t>
  </si>
  <si>
    <t>公开部门：石嘴山市第六小学</t>
  </si>
  <si>
    <t>金额单位：元</t>
  </si>
  <si>
    <t>收入</t>
  </si>
  <si>
    <t>支出</t>
  </si>
  <si>
    <t>项目</t>
  </si>
  <si>
    <t>行次</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</si>
  <si>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</si>
  <si>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</si>
  <si>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</si>
  <si>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</si>
  <si>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</si>
  <si>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</si>
  <si>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</si>
  <si>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</si>
  <si>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</si>
  <si>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</si>
  <si>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</si>
  <si>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</si>
  <si>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</si>
  <si>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</si>
  <si>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</si>
  <si>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</si>
  <si>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</si>
  <si>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</si>
  <si>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</si>
  <si>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</si>
  <si>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</si>
  <si>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</si>
  <si>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</si>
  <si>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</si>
  <si>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</si>
  <si>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</si>
  <si>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</si>
  <si>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</si>
  <si>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</si>
  <si>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</si>
  <si>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</si>
  <si>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</si>
  <si>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</si>
  <si>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</si>
  <si>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</si>
  <si>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</si>
  <si>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</si>
  <si>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</si>
  <si>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</si>
  <si>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</si>
  <si>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</si>
  <si>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</si>
  <si>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2018年大武口区部门收入决算表</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</si>
  <si>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</si>
  <si>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</si>
  <si>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</si>
  <si>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</si>
  <si>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</si>
  <si>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</si>
  <si>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</si>
  <si>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</si>
  <si>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</si>
  <si>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</si>
  <si>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</si>
  <si>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</si>
  <si>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</si>
  <si>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</si>
  <si>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t>205</t>
  </si>
  <si>
    <t/>
  </si>
  <si>
    <t>教育支出</t>
  </si>
  <si>
    <t>20502</t>
  </si>
  <si>
    <t>普通教育</t>
  </si>
  <si>
    <t>2050202</t>
  </si>
  <si>
    <t xml:space="preserve">  小学教育</t>
  </si>
  <si>
    <t xml:space="preserve">  其他普通教育支出</t>
  </si>
  <si>
    <t>20509</t>
  </si>
  <si>
    <t>教育费附加安排的支出</t>
  </si>
  <si>
    <t>2050999</t>
  </si>
  <si>
    <t xml:space="preserve">  其他教育费附加安排的支出</t>
  </si>
  <si>
    <t>文化体育与传媒支出</t>
  </si>
  <si>
    <t>文化</t>
  </si>
  <si>
    <t xml:space="preserve">  体育场馆</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</si>
  <si>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</si>
  <si>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</si>
  <si>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</si>
  <si>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</si>
  <si>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</si>
  <si>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</si>
  <si>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</si>
  <si>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</si>
  <si>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</si>
  <si>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</si>
  <si>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</si>
  <si>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</si>
  <si>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2080802</t>
  </si>
  <si>
    <t xml:space="preserve">  伤残抚恤</t>
  </si>
  <si>
    <t>其他社会保障和就业支出</t>
  </si>
  <si>
    <t xml:space="preserve">  其他社会保障和就业支出</t>
  </si>
  <si>
    <t>210</t>
  </si>
  <si>
    <t>医疗卫生与计划生育支出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</si>
  <si>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</si>
  <si>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</si>
  <si>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</si>
  <si>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</si>
  <si>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</si>
  <si>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</si>
  <si>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</si>
  <si>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</si>
  <si>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</si>
  <si>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</si>
  <si>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</si>
  <si>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</si>
  <si>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</si>
  <si>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</si>
  <si>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</si>
  <si>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附表：3</t>
  </si>
  <si>
    <t>2018年大武口区部门支出决算表</t>
  </si>
  <si>
    <t>本年支出
合计</t>
  </si>
  <si>
    <t>基本支出</t>
  </si>
  <si>
    <t>项目支出</t>
  </si>
  <si>
    <t>上缴上级
支出</t>
  </si>
  <si>
    <t>经营支出</t>
  </si>
  <si>
    <t>对附属单位补助支出</t>
  </si>
  <si>
    <t>注：本表反映部门本年度各项支出情况，数据取自财决04表</t>
  </si>
  <si>
    <t>附表：4</t>
  </si>
  <si>
    <t>2018年大武口区部门财政拨款收入支出决算总表</t>
  </si>
  <si>
    <t>收     入</t>
  </si>
  <si>
    <t>支     出</t>
  </si>
  <si>
    <t>项    目</t>
  </si>
  <si>
    <t>项  目(按功能分类)</t>
  </si>
  <si>
    <t>一般公共预算
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</si>
  <si>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</si>
  <si>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</si>
  <si>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</si>
  <si>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</si>
  <si>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</si>
  <si>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</si>
  <si>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附表：5</t>
  </si>
  <si>
    <t>2018年大武口区部门一般公共预算财政拨款支出决算表</t>
  </si>
  <si>
    <t>注：本表反映部门本年度一般公共预算财政拨款实际支出情况，数据取自财决07表。</t>
  </si>
  <si>
    <t>附表：6</t>
  </si>
  <si>
    <t>2018年大武口区部门一般公共预算财政拨款基本支出决算表</t>
  </si>
  <si>
    <t>公开部门：</t>
  </si>
  <si>
    <t>石嘴山市第六小学</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</si>
  <si>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</si>
  <si>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</si>
  <si>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</si>
  <si>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</si>
  <si>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</si>
  <si>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</si>
  <si>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</si>
  <si>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</si>
  <si>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</si>
  <si>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</si>
  <si>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</si>
  <si>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</si>
  <si>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</si>
  <si>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</si>
  <si>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</si>
  <si>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</si>
  <si>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</si>
  <si>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</si>
  <si>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</si>
  <si>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</si>
  <si>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</si>
  <si>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</si>
  <si>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</si>
  <si>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</si>
  <si>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</si>
  <si>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</si>
  <si>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</si>
  <si>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</si>
  <si>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</si>
  <si>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</si>
  <si>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</si>
  <si>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</si>
  <si>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</si>
  <si>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</si>
  <si>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</si>
  <si>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</si>
  <si>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</si>
  <si>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</si>
  <si>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</si>
  <si>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</si>
  <si>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</si>
  <si>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</si>
  <si>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</si>
  <si>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</si>
  <si>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</si>
  <si>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</si>
  <si>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</si>
  <si>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</si>
  <si>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</si>
  <si>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</si>
  <si>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</si>
  <si>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</si>
  <si>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</si>
  <si>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</si>
  <si>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</si>
  <si>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</si>
  <si>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</si>
  <si>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</si>
  <si>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</si>
  <si>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</si>
  <si>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</si>
  <si>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</si>
  <si>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</si>
  <si>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</si>
  <si>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</si>
  <si>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</si>
  <si>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</si>
  <si>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</si>
  <si>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</si>
  <si>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</si>
  <si>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</si>
  <si>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</si>
  <si>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</si>
  <si>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</si>
  <si>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</si>
  <si>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</si>
  <si>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</si>
  <si>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</si>
  <si>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</si>
  <si>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</si>
  <si>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</si>
  <si>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</si>
  <si>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</si>
  <si>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</si>
  <si>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</si>
  <si>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</si>
  <si>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</si>
  <si>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</si>
  <si>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</si>
  <si>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</si>
  <si>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</si>
  <si>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</si>
  <si>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</si>
  <si>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注：本表反映部门本年度一般公共预算财政拨款基本支出明细情况，数据取财决08-1表。</t>
  </si>
  <si>
    <t>附表：7</t>
  </si>
  <si>
    <t>2018年大武口区部门一般公共预算财政拨款“三公”经费支出决算表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</si>
  <si>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</si>
  <si>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</si>
  <si>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</si>
  <si>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</si>
  <si>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</si>
  <si>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</si>
  <si>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</si>
  <si>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</si>
  <si>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</si>
  <si>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</si>
  <si>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2018年大武口区部门政府性基金预算财政拨款收入支出决算表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</si>
  <si>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</si>
  <si>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</si>
  <si>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</si>
  <si>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</si>
  <si>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</si>
  <si>
    <t>2018年大武口区项目预算绩效实施情况自评表</t>
  </si>
  <si>
    <t>填报单位：（公章）石嘴山市第六小学</t>
  </si>
  <si>
    <t>单位：万元</t>
  </si>
  <si>
    <t>项目名称</t>
  </si>
  <si>
    <t>义务教育专项资金和特设岗位资金</t>
  </si>
  <si>
    <t>实施单位</t>
  </si>
  <si>
    <t>资金来源</t>
  </si>
  <si>
    <t>中央</t>
  </si>
  <si>
    <t>自治区</t>
  </si>
  <si>
    <t>石嘴山市</t>
  </si>
  <si>
    <t>区本级</t>
  </si>
  <si>
    <t>√</t>
  </si>
  <si>
    <t>项目资金</t>
  </si>
  <si>
    <t>2018年预算数</t>
  </si>
  <si>
    <t>2018年执行数</t>
  </si>
  <si>
    <t>2018年资金执行率（%）</t>
  </si>
  <si>
    <t>年初确定的绩效目标</t>
  </si>
  <si>
    <t xml:space="preserve">    此专项资金全部用于本校开展的教育教学活动，主要用于教师外出培训、校园建设、教学设备购置，校园设施维修，学生校园活动、办公用品等，尽可能的使此项资金发挥其最大作用，高效的服务于本校的教育教学。</t>
  </si>
  <si>
    <t>2018年项目绩效实施情况（项目绩效自评）</t>
  </si>
  <si>
    <t xml:space="preserve">    此项目按照年初确定的实施目标和计划，全部用于学校开展的各项教育教学活动中，校园面貌和教学环境得到了极大地提升和改善，营造的书香校园、互联网+教育等项目收到了良好的效果，校园的学习氛围和育人氛围更为浓厚。</t>
  </si>
  <si>
    <t>项目已完成(√)</t>
  </si>
  <si>
    <t>项目未完成(√)</t>
  </si>
  <si>
    <t>未完成具体原因分析及说明（选未完成必填）</t>
  </si>
  <si>
    <t>自评等次(√)</t>
  </si>
  <si>
    <t>优秀</t>
  </si>
  <si>
    <t>良好</t>
  </si>
  <si>
    <t>合格</t>
  </si>
  <si>
    <t>不合格</t>
  </si>
  <si>
    <t xml:space="preserve">    备注:根据财政部《财政支出绩效评价管理暂行办法》绩效评价结果采用综合评分定级的方法，总分值为100分，绩效评级分优、良、合格、不合格。评价得分高于90分(含90分)的，绩效评级为优:得分在75(含75分)-90分的，绩效评级为良:得分在60(含60分)-一75分的，绩效评级为合格，得分在60分以下的，绩效评级为不合格。</t>
  </si>
  <si>
    <t>填报人：王昆</t>
  </si>
  <si>
    <t>六一慰问金</t>
  </si>
  <si>
    <t>学校体育设施免费开放补助资金</t>
  </si>
  <si>
    <t xml:space="preserve">    此项资金主要用于校园内体育设施设备的更新和安全设施维护、消耗性器材更新保养、水电气热等能源的支出、卫生维护、管理人员劳务报酬等，使其更好地发挥其对外免费开放的作用。</t>
  </si>
  <si>
    <t xml:space="preserve">    此项资金本年主要用于管理人员的劳务报酬，其他方面的支出相对较少，但对外免费开放实施良好。</t>
  </si>
  <si>
    <t xml:space="preserve">    项目没有完全实施完成的原因是:由于剩余资金太少，学校计划与下一年的此项资金累计用于学校篮球场地的改造维修，以便更好地发挥此项资金的作用。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</si>
</sst>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0"/>
      <name val="Arial"/>
      <family val="2"/>
    </font>
    <font>
      <b/>
      <sz val="18"/>
      <color indexed="63"/>
      <name val="宋体"/>
      <family val="0"/>
    </font>
    <font>
      <sz val="11"/>
      <color indexed="63"/>
      <name val="宋体"/>
      <family val="0"/>
    </font>
    <font>
      <sz val="11"/>
      <name val="宋体"/>
      <family val="0"/>
    </font>
    <font>
      <sz val="11"/>
      <color indexed="8"/>
      <name val="宋体"/>
      <family val="0"/>
    </font>
    <font>
      <sz val="10"/>
      <name val="宋体"/>
      <family val="0"/>
    </font>
    <font>
      <b/>
      <sz val="18"/>
      <color indexed="8"/>
      <name val="宋体"/>
      <family val="0"/>
    </font>
    <font>
      <sz val="12"/>
      <color indexed="8"/>
      <name val="宋体"/>
      <family val="0"/>
    </font>
    <font>
      <sz val="10"/>
      <color indexed="8"/>
      <name val="Arial"/>
      <family val="2"/>
    </font>
    <font>
      <sz val="10"/>
      <color indexed="8"/>
      <name val="宋体"/>
      <family val="0"/>
    </font>
    <font>
      <sz val="16"/>
      <color indexed="8"/>
      <name val="华文中宋"/>
      <family val="0"/>
    </font>
    <font>
      <sz val="8.5"/>
      <color indexed="8"/>
      <name val="宋体"/>
      <family val="0"/>
    </font>
    <font>
      <sz val="9"/>
      <color indexed="8"/>
      <name val="宋体"/>
      <family val="0"/>
    </font>
    <font>
      <b/>
      <sz val="11"/>
      <color indexed="8"/>
      <name val="宋体"/>
      <family val="0"/>
    </font>
    <font>
      <sz val="9"/>
      <color indexed="8"/>
      <name val="Arial"/>
      <family val="2"/>
    </font>
    <font>
      <b/>
      <sz val="9"/>
      <color indexed="8"/>
      <name val="宋体"/>
      <family val="0"/>
    </font>
    <font>
      <b/>
      <sz val="20"/>
      <color indexed="8"/>
      <name val="宋体"/>
      <family val="0"/>
    </font>
    <font>
      <sz val="10.5"/>
      <name val="宋体"/>
      <family val="0"/>
    </font>
    <font>
      <sz val="11"/>
      <color indexed="9"/>
      <name val="宋体"/>
      <family val="0"/>
    </font>
    <font>
      <sz val="11"/>
      <color indexed="10"/>
      <name val="宋体"/>
      <family val="0"/>
    </font>
    <font>
      <b/>
      <sz val="12"/>
      <name val="宋体"/>
      <family val="0"/>
    </font>
    <font>
      <b/>
      <sz val="11"/>
      <color indexed="53"/>
      <name val="宋体"/>
      <family val="0"/>
    </font>
    <font>
      <sz val="9"/>
      <name val="宋体"/>
      <family val="0"/>
    </font>
    <font>
      <b/>
      <sz val="11"/>
      <color indexed="63"/>
      <name val="宋体"/>
      <family val="0"/>
    </font>
    <font>
      <sz val="11"/>
      <color indexed="16"/>
      <name val="宋体"/>
      <family val="0"/>
    </font>
    <font>
      <sz val="11"/>
      <color indexed="19"/>
      <name val="宋体"/>
      <family val="0"/>
    </font>
    <font>
      <b/>
      <sz val="11"/>
      <color indexed="54"/>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ck">
        <color indexed="8"/>
      </left>
      <right style="thin">
        <color indexed="8"/>
      </right>
      <top style="thick">
        <color indexed="8"/>
      </top>
      <bottom style="thin">
        <color indexed="8"/>
      </bottom>
    </border>
    <border>
      <left>
        <color indexed="63"/>
      </left>
      <right style="thin">
        <color indexed="8"/>
      </right>
      <top style="thick">
        <color indexed="8"/>
      </top>
      <bottom style="thin">
        <color indexed="8"/>
      </bottom>
    </border>
    <border>
      <left>
        <color indexed="63"/>
      </left>
      <right style="thin">
        <color rgb="FF000000"/>
      </right>
      <top style="thick">
        <color indexed="8"/>
      </top>
      <bottom style="thin">
        <color indexed="8"/>
      </bottom>
    </border>
    <border>
      <left style="thin">
        <color rgb="FF000000"/>
      </left>
      <right style="thin">
        <color indexed="8"/>
      </right>
      <top style="thick">
        <color indexed="8"/>
      </top>
      <bottom style="thin">
        <color indexed="8"/>
      </bottom>
    </border>
    <border>
      <left>
        <color indexed="63"/>
      </left>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style="thick">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8"/>
      </right>
      <top style="thick">
        <color indexed="8"/>
      </top>
      <bottom style="thin">
        <color indexed="8"/>
      </bottom>
    </border>
    <border>
      <left>
        <color indexed="63"/>
      </left>
      <right style="thick">
        <color indexed="8"/>
      </right>
      <top>
        <color indexed="63"/>
      </top>
      <bottom style="thin">
        <color indexed="8"/>
      </bottom>
    </border>
    <border>
      <left>
        <color indexed="63"/>
      </left>
      <right style="thick">
        <color indexed="8"/>
      </right>
      <top>
        <color indexed="63"/>
      </top>
      <bottom style="thick">
        <color indexed="8"/>
      </bottom>
    </border>
    <border>
      <left style="medium">
        <color rgb="FF000000"/>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rgb="FF000000"/>
      </right>
      <top style="medium">
        <color indexed="8"/>
      </top>
      <bottom style="thin">
        <color indexed="8"/>
      </bottom>
    </border>
    <border>
      <left style="medium">
        <color rgb="FF000000"/>
      </left>
      <right style="thin">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medium">
        <color rgb="FF000000"/>
      </right>
      <top>
        <color indexed="63"/>
      </top>
      <bottom style="thin">
        <color indexed="8"/>
      </bottom>
    </border>
    <border>
      <left style="medium">
        <color rgb="FF000000"/>
      </left>
      <right style="thin">
        <color indexed="8"/>
      </right>
      <top>
        <color indexed="63"/>
      </top>
      <bottom style="medium">
        <color rgb="FF000000"/>
      </bottom>
    </border>
    <border>
      <left>
        <color indexed="63"/>
      </left>
      <right style="thin">
        <color indexed="8"/>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color indexed="8"/>
      </right>
      <top style="thin">
        <color indexed="8"/>
      </top>
      <bottom/>
    </border>
    <border>
      <left>
        <color indexed="63"/>
      </left>
      <right/>
      <top>
        <color indexed="63"/>
      </top>
      <bottom style="thin">
        <color indexed="8"/>
      </bottom>
    </border>
    <border>
      <left style="medium">
        <color rgb="FF000000"/>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rgb="FF000000"/>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color indexed="63"/>
      </bottom>
    </border>
    <border>
      <left>
        <color indexed="63"/>
      </left>
      <right style="medium">
        <color rgb="FF000000"/>
      </right>
      <top>
        <color indexed="63"/>
      </top>
      <bottom>
        <color indexed="63"/>
      </bottom>
    </border>
    <border>
      <left>
        <color indexed="63"/>
      </left>
      <right style="medium">
        <color rgb="FF000000"/>
      </right>
      <top style="thin">
        <color indexed="8"/>
      </top>
      <bottom style="thin">
        <color indexed="8"/>
      </bottom>
    </border>
    <border>
      <left>
        <color indexed="63"/>
      </left>
      <right>
        <color indexed="63"/>
      </right>
      <top>
        <color indexed="63"/>
      </top>
      <bottom style="medium">
        <color rgb="FF000000"/>
      </bottom>
    </border>
    <border>
      <left style="thin">
        <color indexed="8"/>
      </left>
      <right style="thin">
        <color indexed="8"/>
      </right>
      <top>
        <color indexed="63"/>
      </top>
      <bottom style="medium">
        <color rgb="FF000000"/>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Protection="0">
      <alignment vertical="center"/>
    </xf>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21" fillId="0" borderId="0" applyNumberFormat="0" applyFill="0" applyBorder="0" applyProtection="0">
      <alignment vertical="center"/>
    </xf>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23" fillId="0" borderId="0">
      <alignment vertical="center"/>
      <protection/>
    </xf>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21" fillId="0" borderId="0" applyNumberFormat="0" applyFill="0" applyBorder="0" applyProtection="0">
      <alignment vertical="center"/>
    </xf>
    <xf numFmtId="0" fontId="41" fillId="24" borderId="0" applyNumberFormat="0" applyBorder="0" applyAlignment="0" applyProtection="0"/>
    <xf numFmtId="0" fontId="0" fillId="0" borderId="0" applyNumberFormat="0" applyFont="0" applyFill="0" applyBorder="0" applyProtection="0">
      <alignment horizontal="center" vertical="center"/>
    </xf>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1" fillId="0" borderId="0" applyNumberFormat="0" applyFill="0" applyBorder="0" applyProtection="0">
      <alignment horizontal="left" vertical="center"/>
    </xf>
    <xf numFmtId="0" fontId="0" fillId="0" borderId="0" applyNumberFormat="0" applyFont="0" applyFill="0" applyBorder="0" applyProtection="0">
      <alignment vertical="center"/>
    </xf>
    <xf numFmtId="0" fontId="23" fillId="0" borderId="0">
      <alignment vertical="center"/>
      <protection/>
    </xf>
    <xf numFmtId="0" fontId="21"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horizontal="center" vertical="center"/>
    </xf>
    <xf numFmtId="0" fontId="21" fillId="0" borderId="0" applyNumberFormat="0" applyFill="0" applyBorder="0" applyProtection="0">
      <alignment horizontal="justify" vertical="center"/>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0" fillId="0" borderId="0">
      <alignment vertical="center"/>
      <protection/>
    </xf>
    <xf numFmtId="0" fontId="1" fillId="0" borderId="0">
      <alignment/>
      <protection/>
    </xf>
  </cellStyleXfs>
  <cellXfs count="299">
    <xf numFmtId="0" fontId="0" fillId="0" borderId="0" xfId="0" applyAlignment="1">
      <alignment vertical="center"/>
    </xf>
    <xf numFmtId="0" fontId="1" fillId="0" borderId="0" xfId="85">
      <alignment/>
      <protection/>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3" fillId="0" borderId="9"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176"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left" vertical="center" wrapText="1"/>
    </xf>
    <xf numFmtId="0" fontId="5" fillId="0" borderId="9" xfId="0" applyFont="1" applyBorder="1" applyAlignment="1">
      <alignment vertical="center" wrapText="1"/>
    </xf>
    <xf numFmtId="0" fontId="3" fillId="0" borderId="9" xfId="0" applyFont="1" applyBorder="1" applyAlignment="1">
      <alignment horizontal="center" vertical="center" wrapText="1"/>
    </xf>
    <xf numFmtId="0" fontId="6" fillId="0" borderId="0" xfId="83" applyFont="1" applyFill="1" applyAlignment="1">
      <alignment horizontal="left" wrapText="1"/>
      <protection/>
    </xf>
    <xf numFmtId="0" fontId="0" fillId="0" borderId="0" xfId="0" applyAlignment="1">
      <alignment horizontal="left" vertical="center"/>
    </xf>
    <xf numFmtId="0" fontId="0" fillId="0" borderId="0" xfId="0" applyBorder="1" applyAlignment="1">
      <alignment horizontal="right" vertical="center"/>
    </xf>
    <xf numFmtId="10" fontId="3" fillId="0" borderId="9" xfId="0" applyNumberFormat="1"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7" fillId="0" borderId="0" xfId="82" applyFont="1" applyBorder="1" applyAlignment="1">
      <alignment horizontal="center"/>
      <protection/>
    </xf>
    <xf numFmtId="0" fontId="7" fillId="0" borderId="0" xfId="0" applyFont="1" applyAlignment="1">
      <alignment horizontal="center"/>
    </xf>
    <xf numFmtId="0" fontId="8" fillId="0" borderId="0" xfId="82" applyFont="1" applyBorder="1" applyAlignment="1">
      <alignment horizontal="left" wrapText="1"/>
      <protection/>
    </xf>
    <xf numFmtId="0" fontId="8" fillId="0" borderId="0" xfId="0" applyFont="1" applyAlignment="1">
      <alignment horizontal="left" wrapText="1"/>
    </xf>
    <xf numFmtId="0" fontId="9" fillId="0" borderId="0" xfId="82" applyFont="1" applyBorder="1" applyAlignment="1">
      <alignment horizontal="left" wrapText="1"/>
      <protection/>
    </xf>
    <xf numFmtId="0" fontId="5" fillId="0" borderId="9" xfId="82"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15" xfId="82" applyFont="1" applyBorder="1" applyAlignment="1">
      <alignment horizontal="center" vertical="center" wrapText="1"/>
      <protection/>
    </xf>
    <xf numFmtId="0" fontId="5" fillId="0" borderId="16" xfId="82" applyFont="1" applyBorder="1" applyAlignment="1">
      <alignment horizontal="center" vertical="center" wrapText="1"/>
      <protection/>
    </xf>
    <xf numFmtId="0" fontId="5" fillId="0" borderId="17" xfId="82" applyFont="1" applyBorder="1" applyAlignment="1">
      <alignment horizontal="center" vertical="center" wrapText="1"/>
      <protection/>
    </xf>
    <xf numFmtId="0" fontId="5" fillId="0" borderId="17" xfId="0" applyFont="1" applyBorder="1" applyAlignment="1">
      <alignment horizontal="center" vertical="center" wrapText="1"/>
    </xf>
    <xf numFmtId="0" fontId="5" fillId="0" borderId="18" xfId="82" applyFont="1" applyBorder="1" applyAlignment="1">
      <alignment horizontal="center" vertical="center" wrapText="1"/>
      <protection/>
    </xf>
    <xf numFmtId="0" fontId="5" fillId="0" borderId="17" xfId="82" applyFont="1" applyBorder="1" applyAlignment="1">
      <alignment horizontal="center" vertical="center" wrapText="1"/>
      <protection/>
    </xf>
    <xf numFmtId="0" fontId="10" fillId="0" borderId="19" xfId="82" applyFont="1" applyBorder="1" applyAlignment="1">
      <alignment horizontal="center" vertical="center" wrapText="1"/>
      <protection/>
    </xf>
    <xf numFmtId="0" fontId="10" fillId="0" borderId="20" xfId="82" applyFont="1" applyBorder="1" applyAlignment="1">
      <alignment horizontal="center" vertical="center" wrapText="1"/>
      <protection/>
    </xf>
    <xf numFmtId="0" fontId="5" fillId="0" borderId="20" xfId="82" applyFont="1" applyBorder="1" applyAlignment="1">
      <alignment horizontal="center" vertical="center" wrapText="1"/>
      <protection/>
    </xf>
    <xf numFmtId="0" fontId="5" fillId="0" borderId="0" xfId="82" applyFont="1" applyBorder="1" applyAlignment="1">
      <alignment horizontal="center" vertical="center" wrapText="1"/>
      <protection/>
    </xf>
    <xf numFmtId="0" fontId="5" fillId="0" borderId="18" xfId="82" applyFont="1" applyBorder="1" applyAlignment="1">
      <alignment horizontal="center" vertical="center" wrapText="1"/>
      <protection/>
    </xf>
    <xf numFmtId="0" fontId="5" fillId="33" borderId="21" xfId="82" applyFont="1" applyFill="1" applyBorder="1" applyAlignment="1">
      <alignment horizontal="center" vertical="center" wrapText="1"/>
      <protection/>
    </xf>
    <xf numFmtId="176" fontId="5" fillId="34" borderId="18" xfId="82" applyNumberFormat="1" applyFont="1" applyFill="1" applyBorder="1" applyAlignment="1">
      <alignment horizontal="center" vertical="center" wrapText="1"/>
      <protection/>
    </xf>
    <xf numFmtId="0" fontId="5" fillId="0" borderId="17" xfId="82" applyFont="1" applyBorder="1" applyAlignment="1">
      <alignment horizontal="left" vertical="center" wrapText="1"/>
      <protection/>
    </xf>
    <xf numFmtId="0" fontId="5" fillId="0" borderId="17" xfId="0" applyFont="1" applyBorder="1" applyAlignment="1">
      <alignment horizontal="left" vertical="center" wrapText="1"/>
    </xf>
    <xf numFmtId="0" fontId="5" fillId="0" borderId="18" xfId="82" applyFont="1" applyBorder="1" applyAlignment="1">
      <alignment horizontal="left" vertical="center" wrapText="1"/>
      <protection/>
    </xf>
    <xf numFmtId="176" fontId="5" fillId="0" borderId="18" xfId="82" applyNumberFormat="1" applyFont="1" applyBorder="1" applyAlignment="1">
      <alignment horizontal="center" vertical="center" wrapText="1"/>
      <protection/>
    </xf>
    <xf numFmtId="0" fontId="5" fillId="0" borderId="18" xfId="82" applyFont="1" applyBorder="1" applyAlignment="1">
      <alignment horizontal="left" vertical="center" wrapText="1"/>
      <protection/>
    </xf>
    <xf numFmtId="0" fontId="5" fillId="0" borderId="0" xfId="82" applyFont="1" applyBorder="1" applyAlignment="1">
      <alignment horizontal="left" vertical="center"/>
      <protection/>
    </xf>
    <xf numFmtId="0" fontId="5" fillId="0" borderId="0" xfId="0" applyFont="1" applyAlignment="1">
      <alignment horizontal="left" vertical="center"/>
    </xf>
    <xf numFmtId="0" fontId="8" fillId="0" borderId="0" xfId="82" applyFont="1" applyAlignment="1">
      <alignment horizontal="right" wrapText="1"/>
      <protection/>
    </xf>
    <xf numFmtId="0" fontId="7" fillId="0" borderId="0" xfId="81" applyFont="1" applyBorder="1" applyAlignment="1">
      <alignment horizontal="center"/>
      <protection/>
    </xf>
    <xf numFmtId="0" fontId="8" fillId="0" borderId="0" xfId="81" applyFont="1" applyAlignment="1">
      <alignment horizontal="left" wrapText="1"/>
      <protection/>
    </xf>
    <xf numFmtId="0" fontId="5" fillId="0" borderId="9" xfId="81" applyFont="1" applyBorder="1" applyAlignment="1">
      <alignment horizontal="center" vertical="center" wrapText="1"/>
      <protection/>
    </xf>
    <xf numFmtId="0" fontId="5" fillId="0" borderId="17" xfId="81" applyFont="1" applyBorder="1" applyAlignment="1">
      <alignment horizontal="center" vertical="center" wrapText="1"/>
      <protection/>
    </xf>
    <xf numFmtId="0" fontId="5" fillId="0" borderId="18" xfId="81" applyFont="1" applyBorder="1" applyAlignment="1">
      <alignment horizontal="center" vertical="center" wrapText="1"/>
      <protection/>
    </xf>
    <xf numFmtId="0" fontId="5" fillId="0" borderId="15" xfId="81" applyFont="1" applyBorder="1" applyAlignment="1">
      <alignment horizontal="center" vertical="center" wrapText="1"/>
      <protection/>
    </xf>
    <xf numFmtId="0" fontId="5" fillId="0" borderId="15" xfId="0" applyFont="1" applyBorder="1" applyAlignment="1">
      <alignment horizontal="center" vertical="center" wrapText="1"/>
    </xf>
    <xf numFmtId="0" fontId="5" fillId="0" borderId="18" xfId="81" applyFont="1" applyBorder="1" applyAlignment="1">
      <alignment horizontal="center" vertical="center" wrapText="1"/>
      <protection/>
    </xf>
    <xf numFmtId="0" fontId="5" fillId="0" borderId="18" xfId="0" applyFont="1" applyBorder="1" applyAlignment="1">
      <alignment horizontal="center" vertical="center" wrapText="1"/>
    </xf>
    <xf numFmtId="0" fontId="5" fillId="0" borderId="17" xfId="81" applyFont="1" applyBorder="1" applyAlignment="1">
      <alignment horizontal="center" vertical="center" wrapText="1"/>
      <protection/>
    </xf>
    <xf numFmtId="176" fontId="5" fillId="0" borderId="17" xfId="81" applyNumberFormat="1" applyFont="1" applyBorder="1" applyAlignment="1">
      <alignment horizontal="center" vertical="center" wrapText="1"/>
      <protection/>
    </xf>
    <xf numFmtId="176" fontId="5" fillId="0" borderId="18" xfId="81" applyNumberFormat="1" applyFont="1" applyBorder="1" applyAlignment="1">
      <alignment horizontal="center" vertical="center" wrapText="1"/>
      <protection/>
    </xf>
    <xf numFmtId="176" fontId="5" fillId="0" borderId="18" xfId="0" applyNumberFormat="1" applyFont="1" applyBorder="1" applyAlignment="1">
      <alignment horizontal="center" vertical="center" wrapText="1"/>
    </xf>
    <xf numFmtId="0" fontId="5" fillId="0" borderId="0" xfId="81" applyFont="1" applyBorder="1" applyAlignment="1">
      <alignment horizontal="left"/>
      <protection/>
    </xf>
    <xf numFmtId="0" fontId="5" fillId="0" borderId="0" xfId="0" applyFont="1" applyAlignment="1">
      <alignment horizontal="left"/>
    </xf>
    <xf numFmtId="0" fontId="9" fillId="0" borderId="0" xfId="81" applyFont="1" applyBorder="1" applyAlignment="1">
      <alignment horizontal="left" wrapText="1"/>
      <protection/>
    </xf>
    <xf numFmtId="0" fontId="8" fillId="0" borderId="0" xfId="81" applyFont="1" applyBorder="1" applyAlignment="1">
      <alignment horizontal="center" wrapText="1"/>
      <protection/>
    </xf>
    <xf numFmtId="0" fontId="9" fillId="0" borderId="0" xfId="0" applyFont="1" applyAlignment="1">
      <alignment horizontal="left" wrapText="1"/>
    </xf>
    <xf numFmtId="0" fontId="5" fillId="0" borderId="18" xfId="81" applyFont="1" applyBorder="1" applyAlignment="1">
      <alignment horizontal="left" vertical="center" wrapText="1"/>
      <protection/>
    </xf>
    <xf numFmtId="0" fontId="5" fillId="0" borderId="18" xfId="0" applyFont="1" applyBorder="1" applyAlignment="1">
      <alignment horizontal="left" vertical="center" wrapText="1"/>
    </xf>
    <xf numFmtId="176" fontId="10" fillId="0" borderId="18" xfId="81" applyNumberFormat="1" applyFont="1" applyBorder="1" applyAlignment="1">
      <alignment horizontal="center" vertical="center" wrapText="1"/>
      <protection/>
    </xf>
    <xf numFmtId="176" fontId="10" fillId="0" borderId="18" xfId="0" applyNumberFormat="1" applyFont="1" applyBorder="1" applyAlignment="1">
      <alignment horizontal="center" vertical="center" wrapText="1"/>
    </xf>
    <xf numFmtId="0" fontId="8" fillId="0" borderId="0" xfId="81" applyFont="1" applyBorder="1" applyAlignment="1">
      <alignment horizontal="right" wrapText="1"/>
      <protection/>
    </xf>
    <xf numFmtId="0" fontId="8" fillId="0" borderId="0" xfId="0" applyFont="1" applyAlignment="1">
      <alignment horizontal="right" wrapText="1"/>
    </xf>
    <xf numFmtId="0" fontId="11" fillId="0" borderId="0" xfId="80" applyFont="1" applyAlignment="1">
      <alignment horizontal="center" vertical="center"/>
      <protection/>
    </xf>
    <xf numFmtId="0" fontId="11" fillId="0" borderId="0" xfId="0" applyFont="1" applyAlignment="1">
      <alignment horizontal="center" vertical="center"/>
    </xf>
    <xf numFmtId="0" fontId="12" fillId="0" borderId="0" xfId="80" applyFont="1" applyAlignment="1">
      <alignment horizontal="left" vertical="center" wrapText="1"/>
      <protection/>
    </xf>
    <xf numFmtId="0" fontId="12" fillId="0" borderId="0" xfId="80" applyFont="1" applyAlignment="1">
      <alignment horizontal="justify" vertical="center" wrapText="1"/>
      <protection/>
    </xf>
    <xf numFmtId="0" fontId="12" fillId="0" borderId="22" xfId="80" applyFont="1" applyBorder="1" applyAlignment="1">
      <alignment horizontal="center" vertical="center" wrapText="1"/>
      <protection/>
    </xf>
    <xf numFmtId="0" fontId="12" fillId="0" borderId="23" xfId="80" applyFont="1" applyBorder="1" applyAlignment="1">
      <alignment horizontal="center" vertical="center" wrapText="1"/>
      <protection/>
    </xf>
    <xf numFmtId="0" fontId="12" fillId="0" borderId="24" xfId="80" applyFont="1" applyBorder="1" applyAlignment="1">
      <alignment horizontal="center" vertical="center" wrapText="1"/>
      <protection/>
    </xf>
    <xf numFmtId="0" fontId="12" fillId="0" borderId="25" xfId="80" applyFont="1" applyBorder="1" applyAlignment="1">
      <alignment horizontal="center" vertical="center" wrapText="1"/>
      <protection/>
    </xf>
    <xf numFmtId="0" fontId="12" fillId="0" borderId="26" xfId="80" applyFont="1" applyBorder="1" applyAlignment="1">
      <alignment horizontal="center" vertical="center" wrapText="1"/>
      <protection/>
    </xf>
    <xf numFmtId="0" fontId="12" fillId="0" borderId="27" xfId="80" applyFont="1" applyBorder="1" applyAlignment="1">
      <alignment horizontal="left" vertical="center" wrapText="1"/>
      <protection/>
    </xf>
    <xf numFmtId="0" fontId="12" fillId="0" borderId="18" xfId="80" applyFont="1" applyBorder="1" applyAlignment="1">
      <alignment horizontal="left" vertical="center" wrapText="1"/>
      <protection/>
    </xf>
    <xf numFmtId="177" fontId="12" fillId="0" borderId="18" xfId="80" applyNumberFormat="1" applyFont="1" applyBorder="1" applyAlignment="1">
      <alignment horizontal="right" vertical="center" wrapText="1"/>
      <protection/>
    </xf>
    <xf numFmtId="0" fontId="12" fillId="0" borderId="27" xfId="80" applyFont="1" applyBorder="1" applyAlignment="1">
      <alignment horizontal="justify" vertical="center" wrapText="1"/>
      <protection/>
    </xf>
    <xf numFmtId="0" fontId="12" fillId="0" borderId="18" xfId="80" applyFont="1" applyBorder="1" applyAlignment="1">
      <alignment horizontal="justify" vertical="center" wrapText="1"/>
      <protection/>
    </xf>
    <xf numFmtId="0" fontId="12" fillId="0" borderId="27" xfId="80" applyFont="1" applyBorder="1" applyAlignment="1">
      <alignment horizontal="center" vertical="center" wrapText="1"/>
      <protection/>
    </xf>
    <xf numFmtId="0" fontId="12" fillId="0" borderId="27" xfId="0" applyFont="1" applyBorder="1" applyAlignment="1">
      <alignment horizontal="center" vertical="center" wrapText="1"/>
    </xf>
    <xf numFmtId="0" fontId="12" fillId="0" borderId="28" xfId="80" applyFont="1" applyBorder="1" applyAlignment="1">
      <alignment horizontal="center" vertical="center" wrapText="1"/>
      <protection/>
    </xf>
    <xf numFmtId="0" fontId="12" fillId="0" borderId="28" xfId="0" applyFont="1" applyBorder="1" applyAlignment="1">
      <alignment horizontal="center" vertical="center" wrapText="1"/>
    </xf>
    <xf numFmtId="177" fontId="12" fillId="0" borderId="29" xfId="80" applyNumberFormat="1" applyFont="1" applyBorder="1" applyAlignment="1">
      <alignment horizontal="right" vertical="center" wrapText="1"/>
      <protection/>
    </xf>
    <xf numFmtId="0" fontId="12" fillId="0" borderId="29" xfId="80" applyFont="1" applyBorder="1" applyAlignment="1">
      <alignment horizontal="center" vertical="center" wrapText="1"/>
      <protection/>
    </xf>
    <xf numFmtId="0" fontId="12" fillId="0" borderId="29" xfId="0" applyFont="1" applyBorder="1" applyAlignment="1">
      <alignment horizontal="center" vertical="center" wrapText="1"/>
    </xf>
    <xf numFmtId="0" fontId="12" fillId="0" borderId="30" xfId="80" applyFont="1" applyBorder="1" applyAlignment="1">
      <alignment horizontal="center" vertical="center" wrapText="1"/>
      <protection/>
    </xf>
    <xf numFmtId="0" fontId="12" fillId="0" borderId="30" xfId="0" applyFont="1" applyBorder="1" applyAlignment="1">
      <alignment horizontal="center" vertical="center" wrapText="1"/>
    </xf>
    <xf numFmtId="177" fontId="12" fillId="0" borderId="31" xfId="80" applyNumberFormat="1" applyFont="1" applyBorder="1" applyAlignment="1">
      <alignment horizontal="right" vertical="center" wrapText="1"/>
      <protection/>
    </xf>
    <xf numFmtId="177" fontId="12" fillId="0" borderId="31" xfId="0" applyNumberFormat="1" applyFont="1" applyBorder="1" applyAlignment="1">
      <alignment horizontal="right" vertical="center" wrapText="1"/>
    </xf>
    <xf numFmtId="0" fontId="13" fillId="0" borderId="0" xfId="80" applyFont="1" applyAlignment="1">
      <alignment horizontal="left" vertical="center"/>
      <protection/>
    </xf>
    <xf numFmtId="0" fontId="13" fillId="0" borderId="0" xfId="0" applyFont="1" applyAlignment="1">
      <alignment horizontal="left" vertical="center"/>
    </xf>
    <xf numFmtId="0" fontId="12" fillId="0" borderId="0" xfId="80" applyFont="1" applyAlignment="1">
      <alignment horizontal="right" vertical="center" wrapText="1"/>
      <protection/>
    </xf>
    <xf numFmtId="0" fontId="12" fillId="0" borderId="32" xfId="80" applyFont="1" applyBorder="1" applyAlignment="1">
      <alignment horizontal="center" vertical="center" wrapText="1"/>
      <protection/>
    </xf>
    <xf numFmtId="177" fontId="12" fillId="0" borderId="33" xfId="80" applyNumberFormat="1" applyFont="1" applyBorder="1" applyAlignment="1">
      <alignment horizontal="right" vertical="center" wrapText="1"/>
      <protection/>
    </xf>
    <xf numFmtId="177" fontId="12" fillId="0" borderId="33" xfId="80" applyNumberFormat="1" applyFont="1" applyBorder="1" applyAlignment="1">
      <alignment horizontal="justify" vertical="center" wrapText="1"/>
      <protection/>
    </xf>
    <xf numFmtId="177" fontId="12" fillId="0" borderId="34" xfId="80" applyNumberFormat="1" applyFont="1" applyBorder="1" applyAlignment="1">
      <alignment horizontal="right" vertical="center" wrapText="1"/>
      <protection/>
    </xf>
    <xf numFmtId="0" fontId="7" fillId="0" borderId="0" xfId="79" applyFont="1" applyBorder="1" applyAlignment="1">
      <alignment horizontal="center"/>
      <protection/>
    </xf>
    <xf numFmtId="0" fontId="8" fillId="0" borderId="0" xfId="79" applyFont="1" applyBorder="1" applyAlignment="1">
      <alignment horizontal="left" wrapText="1"/>
      <protection/>
    </xf>
    <xf numFmtId="0" fontId="9" fillId="0" borderId="0" xfId="79" applyFont="1" applyBorder="1" applyAlignment="1">
      <alignment horizontal="left" wrapText="1"/>
      <protection/>
    </xf>
    <xf numFmtId="0" fontId="8" fillId="0" borderId="0" xfId="79" applyFont="1" applyBorder="1" applyAlignment="1">
      <alignment horizontal="center" wrapText="1"/>
      <protection/>
    </xf>
    <xf numFmtId="0" fontId="8" fillId="0" borderId="0" xfId="79" applyFont="1" applyBorder="1" applyAlignment="1">
      <alignment horizontal="right" wrapText="1"/>
      <protection/>
    </xf>
    <xf numFmtId="0" fontId="5" fillId="0" borderId="35" xfId="79" applyFont="1" applyBorder="1" applyAlignment="1">
      <alignment horizontal="center" vertical="center" wrapText="1"/>
      <protection/>
    </xf>
    <xf numFmtId="0" fontId="5" fillId="0" borderId="36" xfId="0" applyFont="1" applyBorder="1" applyAlignment="1">
      <alignment horizontal="center" vertical="center" wrapText="1"/>
    </xf>
    <xf numFmtId="0" fontId="5" fillId="0" borderId="37" xfId="79" applyFont="1" applyBorder="1" applyAlignment="1">
      <alignment horizontal="center" vertical="center" wrapText="1"/>
      <protection/>
    </xf>
    <xf numFmtId="0" fontId="5" fillId="0" borderId="38" xfId="79" applyFont="1" applyBorder="1" applyAlignment="1">
      <alignment horizontal="center" vertical="center" wrapText="1"/>
      <protection/>
    </xf>
    <xf numFmtId="0" fontId="5" fillId="0" borderId="39" xfId="79" applyFont="1" applyBorder="1" applyAlignment="1">
      <alignment horizontal="center" vertical="center" wrapText="1"/>
      <protection/>
    </xf>
    <xf numFmtId="0" fontId="5" fillId="0" borderId="40" xfId="0" applyFont="1" applyBorder="1" applyAlignment="1">
      <alignment horizontal="center" vertical="center" wrapText="1"/>
    </xf>
    <xf numFmtId="0" fontId="5" fillId="0" borderId="18" xfId="79" applyFont="1" applyBorder="1" applyAlignment="1">
      <alignment horizontal="center" vertical="center" wrapText="1"/>
      <protection/>
    </xf>
    <xf numFmtId="0" fontId="5" fillId="0" borderId="39" xfId="79" applyFont="1" applyBorder="1" applyAlignment="1">
      <alignment horizontal="center" vertical="center" wrapText="1"/>
      <protection/>
    </xf>
    <xf numFmtId="0" fontId="5" fillId="0" borderId="41" xfId="79" applyFont="1" applyBorder="1" applyAlignment="1">
      <alignment horizontal="center" vertical="center" wrapText="1"/>
      <protection/>
    </xf>
    <xf numFmtId="0" fontId="5" fillId="33" borderId="39" xfId="79" applyFont="1" applyFill="1" applyBorder="1" applyAlignment="1">
      <alignment horizontal="center" vertical="center" wrapText="1"/>
      <protection/>
    </xf>
    <xf numFmtId="0" fontId="5" fillId="33" borderId="18" xfId="79" applyFont="1" applyFill="1" applyBorder="1" applyAlignment="1">
      <alignment horizontal="center" vertical="center" wrapText="1"/>
      <protection/>
    </xf>
    <xf numFmtId="177" fontId="14" fillId="33" borderId="18" xfId="79" applyNumberFormat="1" applyFont="1" applyFill="1" applyBorder="1" applyAlignment="1">
      <alignment horizontal="right" vertical="center" wrapText="1"/>
      <protection/>
    </xf>
    <xf numFmtId="177" fontId="14" fillId="33" borderId="41" xfId="79" applyNumberFormat="1" applyFont="1" applyFill="1" applyBorder="1" applyAlignment="1">
      <alignment horizontal="right" vertical="center" wrapText="1"/>
      <protection/>
    </xf>
    <xf numFmtId="0" fontId="14" fillId="0" borderId="39" xfId="0" applyFont="1" applyFill="1" applyBorder="1" applyAlignment="1">
      <alignment horizontal="left" vertical="center" shrinkToFit="1"/>
    </xf>
    <xf numFmtId="0" fontId="14" fillId="0" borderId="18" xfId="0" applyFont="1" applyFill="1" applyBorder="1" applyAlignment="1">
      <alignment horizontal="left" vertical="center" shrinkToFit="1"/>
    </xf>
    <xf numFmtId="177" fontId="14" fillId="0" borderId="18" xfId="79" applyNumberFormat="1" applyFont="1" applyBorder="1" applyAlignment="1">
      <alignment horizontal="right" vertical="center" wrapText="1"/>
      <protection/>
    </xf>
    <xf numFmtId="177" fontId="14" fillId="0" borderId="41" xfId="79" applyNumberFormat="1" applyFont="1" applyBorder="1" applyAlignment="1">
      <alignment horizontal="right" vertical="center" wrapText="1"/>
      <protection/>
    </xf>
    <xf numFmtId="0" fontId="5" fillId="0" borderId="39" xfId="0" applyFont="1" applyFill="1" applyBorder="1" applyAlignment="1">
      <alignment horizontal="left" vertical="center" shrinkToFit="1"/>
    </xf>
    <xf numFmtId="0" fontId="5" fillId="0" borderId="18" xfId="0" applyFont="1" applyFill="1" applyBorder="1" applyAlignment="1">
      <alignment horizontal="left" vertical="center" shrinkToFit="1"/>
    </xf>
    <xf numFmtId="177" fontId="5" fillId="0" borderId="18" xfId="79" applyNumberFormat="1" applyFont="1" applyBorder="1" applyAlignment="1">
      <alignment horizontal="right" vertical="center" wrapText="1"/>
      <protection/>
    </xf>
    <xf numFmtId="177" fontId="5" fillId="0" borderId="41" xfId="79" applyNumberFormat="1" applyFont="1" applyBorder="1" applyAlignment="1">
      <alignment horizontal="right" vertical="center" wrapText="1"/>
      <protection/>
    </xf>
    <xf numFmtId="0" fontId="5" fillId="0" borderId="42" xfId="0" applyFont="1" applyFill="1" applyBorder="1" applyAlignment="1">
      <alignment horizontal="left" vertical="center" shrinkToFit="1"/>
    </xf>
    <xf numFmtId="0" fontId="5" fillId="0" borderId="43" xfId="0" applyFont="1" applyFill="1" applyBorder="1" applyAlignment="1">
      <alignment horizontal="left" vertical="center" shrinkToFit="1"/>
    </xf>
    <xf numFmtId="177" fontId="5" fillId="0" borderId="43" xfId="79" applyNumberFormat="1" applyFont="1" applyBorder="1" applyAlignment="1">
      <alignment horizontal="right" vertical="center" wrapText="1"/>
      <protection/>
    </xf>
    <xf numFmtId="177" fontId="5" fillId="0" borderId="44" xfId="79" applyNumberFormat="1" applyFont="1" applyBorder="1" applyAlignment="1">
      <alignment horizontal="right" vertical="center" wrapText="1"/>
      <protection/>
    </xf>
    <xf numFmtId="0" fontId="5" fillId="0" borderId="0" xfId="79" applyFont="1" applyBorder="1" applyAlignment="1">
      <alignment horizontal="left"/>
      <protection/>
    </xf>
    <xf numFmtId="0" fontId="7" fillId="0" borderId="0" xfId="78" applyFont="1" applyBorder="1" applyAlignment="1">
      <alignment horizontal="center"/>
      <protection/>
    </xf>
    <xf numFmtId="0" fontId="13" fillId="0" borderId="0" xfId="78" applyFont="1" applyBorder="1" applyAlignment="1">
      <alignment horizontal="left" wrapText="1"/>
      <protection/>
    </xf>
    <xf numFmtId="0" fontId="13" fillId="0" borderId="0" xfId="0" applyFont="1" applyAlignment="1">
      <alignment horizontal="left" wrapText="1"/>
    </xf>
    <xf numFmtId="0" fontId="15" fillId="0" borderId="0" xfId="78" applyFont="1" applyBorder="1" applyAlignment="1">
      <alignment horizontal="left" wrapText="1"/>
      <protection/>
    </xf>
    <xf numFmtId="0" fontId="15" fillId="0" borderId="0" xfId="0" applyFont="1" applyAlignment="1">
      <alignment horizontal="left" wrapText="1"/>
    </xf>
    <xf numFmtId="0" fontId="13" fillId="0" borderId="36" xfId="78" applyFont="1" applyBorder="1" applyAlignment="1">
      <alignment horizontal="center" vertical="center" wrapText="1"/>
      <protection/>
    </xf>
    <xf numFmtId="0" fontId="13" fillId="0" borderId="36" xfId="0" applyFont="1" applyBorder="1" applyAlignment="1">
      <alignment horizontal="center" vertical="center" wrapText="1"/>
    </xf>
    <xf numFmtId="0" fontId="13" fillId="0" borderId="37" xfId="78" applyFont="1" applyBorder="1" applyAlignment="1">
      <alignment horizontal="center" vertical="center" wrapText="1"/>
      <protection/>
    </xf>
    <xf numFmtId="0" fontId="13" fillId="0" borderId="37" xfId="0" applyFont="1" applyBorder="1" applyAlignment="1">
      <alignment horizontal="center" vertical="center" wrapText="1"/>
    </xf>
    <xf numFmtId="0" fontId="13" fillId="0" borderId="40" xfId="78" applyFont="1" applyBorder="1" applyAlignment="1">
      <alignment horizontal="center" vertical="center" wrapText="1"/>
      <protection/>
    </xf>
    <xf numFmtId="0" fontId="13" fillId="0" borderId="18" xfId="78" applyFont="1" applyBorder="1" applyAlignment="1">
      <alignment horizontal="center" vertical="center" wrapText="1"/>
      <protection/>
    </xf>
    <xf numFmtId="0" fontId="13" fillId="0" borderId="15" xfId="78" applyFont="1" applyBorder="1" applyAlignment="1">
      <alignment horizontal="center" vertical="center" wrapText="1"/>
      <protection/>
    </xf>
    <xf numFmtId="0" fontId="13" fillId="0" borderId="45" xfId="0" applyFont="1" applyBorder="1" applyAlignment="1">
      <alignment horizontal="center" vertical="center" wrapText="1"/>
    </xf>
    <xf numFmtId="0" fontId="13" fillId="0" borderId="46" xfId="78" applyFont="1" applyBorder="1" applyAlignment="1">
      <alignment horizontal="center" vertical="center" wrapText="1"/>
      <protection/>
    </xf>
    <xf numFmtId="0" fontId="13" fillId="0" borderId="21" xfId="78" applyFont="1" applyBorder="1" applyAlignment="1">
      <alignment horizontal="center" vertical="center" wrapText="1"/>
      <protection/>
    </xf>
    <xf numFmtId="0" fontId="13" fillId="0" borderId="40" xfId="78" applyFont="1" applyBorder="1" applyAlignment="1">
      <alignment horizontal="left" vertical="center" wrapText="1"/>
      <protection/>
    </xf>
    <xf numFmtId="0" fontId="13" fillId="0" borderId="18" xfId="78" applyFont="1" applyBorder="1" applyAlignment="1">
      <alignment horizontal="center" vertical="center" wrapText="1"/>
      <protection/>
    </xf>
    <xf numFmtId="177" fontId="13" fillId="0" borderId="18" xfId="78" applyNumberFormat="1" applyFont="1" applyBorder="1" applyAlignment="1">
      <alignment horizontal="right" vertical="center" wrapText="1"/>
      <protection/>
    </xf>
    <xf numFmtId="177" fontId="13" fillId="0" borderId="18" xfId="0" applyNumberFormat="1" applyFont="1" applyBorder="1" applyAlignment="1">
      <alignment horizontal="right" vertical="center" wrapText="1"/>
    </xf>
    <xf numFmtId="0" fontId="13" fillId="0" borderId="18" xfId="78" applyFont="1" applyBorder="1" applyAlignment="1">
      <alignment horizontal="left" vertical="center" wrapText="1"/>
      <protection/>
    </xf>
    <xf numFmtId="176" fontId="13" fillId="0" borderId="46" xfId="78" applyNumberFormat="1" applyFont="1" applyBorder="1" applyAlignment="1">
      <alignment horizontal="right" vertical="center" wrapText="1"/>
      <protection/>
    </xf>
    <xf numFmtId="176" fontId="13" fillId="0" borderId="21" xfId="78" applyNumberFormat="1" applyFont="1" applyBorder="1" applyAlignment="1">
      <alignment horizontal="right" vertical="center" wrapText="1"/>
      <protection/>
    </xf>
    <xf numFmtId="0" fontId="13" fillId="0" borderId="17" xfId="78" applyFont="1" applyBorder="1" applyAlignment="1">
      <alignment horizontal="left" vertical="center" wrapText="1"/>
      <protection/>
    </xf>
    <xf numFmtId="177" fontId="13" fillId="0" borderId="18" xfId="78" applyNumberFormat="1" applyFont="1" applyBorder="1" applyAlignment="1">
      <alignment horizontal="right" vertical="center" wrapText="1"/>
      <protection/>
    </xf>
    <xf numFmtId="0" fontId="13" fillId="0" borderId="18" xfId="78" applyFont="1" applyBorder="1" applyAlignment="1">
      <alignment horizontal="left" vertical="center" wrapText="1"/>
      <protection/>
    </xf>
    <xf numFmtId="0" fontId="13" fillId="0" borderId="40" xfId="78" applyFont="1" applyBorder="1" applyAlignment="1">
      <alignment horizontal="left" vertical="center" wrapText="1"/>
      <protection/>
    </xf>
    <xf numFmtId="0" fontId="13" fillId="0" borderId="18" xfId="78" applyFont="1" applyBorder="1" applyAlignment="1">
      <alignment horizontal="center" vertical="center" wrapText="1"/>
      <protection/>
    </xf>
    <xf numFmtId="177" fontId="13" fillId="0" borderId="18" xfId="78" applyNumberFormat="1" applyFont="1" applyBorder="1" applyAlignment="1">
      <alignment horizontal="right" vertical="center" wrapText="1"/>
      <protection/>
    </xf>
    <xf numFmtId="0" fontId="13" fillId="0" borderId="18" xfId="78" applyFont="1" applyBorder="1" applyAlignment="1">
      <alignment horizontal="left" vertical="center" wrapText="1"/>
      <protection/>
    </xf>
    <xf numFmtId="0" fontId="16" fillId="0" borderId="40" xfId="78" applyFont="1" applyBorder="1" applyAlignment="1">
      <alignment horizontal="center" vertical="center" wrapText="1"/>
      <protection/>
    </xf>
    <xf numFmtId="177" fontId="16" fillId="0" borderId="18" xfId="78" applyNumberFormat="1" applyFont="1" applyBorder="1" applyAlignment="1">
      <alignment horizontal="right" vertical="center" wrapText="1"/>
      <protection/>
    </xf>
    <xf numFmtId="177" fontId="16" fillId="0" borderId="18" xfId="0" applyNumberFormat="1" applyFont="1" applyBorder="1" applyAlignment="1">
      <alignment horizontal="right" vertical="center" wrapText="1"/>
    </xf>
    <xf numFmtId="0" fontId="16" fillId="0" borderId="18" xfId="78" applyFont="1" applyBorder="1" applyAlignment="1">
      <alignment horizontal="center" vertical="center" wrapText="1"/>
      <protection/>
    </xf>
    <xf numFmtId="176" fontId="16" fillId="0" borderId="46" xfId="78" applyNumberFormat="1" applyFont="1" applyBorder="1" applyAlignment="1">
      <alignment horizontal="right" vertical="center" wrapText="1"/>
      <protection/>
    </xf>
    <xf numFmtId="176" fontId="16" fillId="0" borderId="21" xfId="78" applyNumberFormat="1" applyFont="1" applyBorder="1" applyAlignment="1">
      <alignment horizontal="right" vertical="center" wrapText="1"/>
      <protection/>
    </xf>
    <xf numFmtId="0" fontId="16" fillId="0" borderId="17" xfId="78" applyFont="1" applyBorder="1" applyAlignment="1">
      <alignment horizontal="center" vertical="center" wrapText="1"/>
      <protection/>
    </xf>
    <xf numFmtId="177" fontId="16" fillId="0" borderId="18" xfId="78" applyNumberFormat="1" applyFont="1" applyBorder="1" applyAlignment="1">
      <alignment horizontal="right" vertical="center" wrapText="1"/>
      <protection/>
    </xf>
    <xf numFmtId="0" fontId="16" fillId="0" borderId="18" xfId="78" applyFont="1" applyBorder="1" applyAlignment="1">
      <alignment horizontal="center" vertical="center" wrapText="1"/>
      <protection/>
    </xf>
    <xf numFmtId="176" fontId="16" fillId="0" borderId="46" xfId="78" applyNumberFormat="1" applyFont="1" applyBorder="1" applyAlignment="1">
      <alignment horizontal="right" vertical="center" wrapText="1"/>
      <protection/>
    </xf>
    <xf numFmtId="0" fontId="13" fillId="0" borderId="0" xfId="78" applyFont="1" applyBorder="1" applyAlignment="1">
      <alignment horizontal="left" vertical="center"/>
      <protection/>
    </xf>
    <xf numFmtId="0" fontId="13" fillId="0" borderId="0" xfId="78" applyFont="1" applyAlignment="1">
      <alignment horizontal="right" wrapText="1"/>
      <protection/>
    </xf>
    <xf numFmtId="0" fontId="13" fillId="0" borderId="21" xfId="0" applyFont="1" applyBorder="1" applyAlignment="1">
      <alignment horizontal="center" vertical="center" wrapText="1"/>
    </xf>
    <xf numFmtId="176" fontId="13" fillId="0" borderId="21" xfId="0" applyNumberFormat="1" applyFont="1" applyBorder="1" applyAlignment="1">
      <alignment horizontal="right" vertical="center" wrapText="1"/>
    </xf>
    <xf numFmtId="176" fontId="16" fillId="0" borderId="21" xfId="0" applyNumberFormat="1" applyFont="1" applyBorder="1" applyAlignment="1">
      <alignment horizontal="right" vertical="center" wrapText="1"/>
    </xf>
    <xf numFmtId="0" fontId="7" fillId="0" borderId="0" xfId="77" applyFont="1" applyBorder="1" applyAlignment="1">
      <alignment horizontal="center"/>
      <protection/>
    </xf>
    <xf numFmtId="0" fontId="8" fillId="0" borderId="0" xfId="77" applyFont="1" applyBorder="1" applyAlignment="1">
      <alignment horizontal="left" wrapText="1"/>
      <protection/>
    </xf>
    <xf numFmtId="0" fontId="9" fillId="0" borderId="0" xfId="77" applyFont="1" applyBorder="1" applyAlignment="1">
      <alignment horizontal="left" wrapText="1"/>
      <protection/>
    </xf>
    <xf numFmtId="0" fontId="8" fillId="0" borderId="0" xfId="77" applyFont="1" applyBorder="1" applyAlignment="1">
      <alignment horizontal="center" wrapText="1"/>
      <protection/>
    </xf>
    <xf numFmtId="0" fontId="5" fillId="0" borderId="35" xfId="77" applyFont="1" applyBorder="1" applyAlignment="1">
      <alignment horizontal="center" vertical="center" wrapText="1"/>
      <protection/>
    </xf>
    <xf numFmtId="0" fontId="5" fillId="0" borderId="37" xfId="77" applyFont="1" applyBorder="1" applyAlignment="1">
      <alignment horizontal="center" vertical="center" wrapText="1"/>
      <protection/>
    </xf>
    <xf numFmtId="0" fontId="5" fillId="0" borderId="39" xfId="77" applyFont="1" applyBorder="1" applyAlignment="1">
      <alignment horizontal="center" vertical="center" wrapText="1"/>
      <protection/>
    </xf>
    <xf numFmtId="0" fontId="5" fillId="0" borderId="18" xfId="77" applyFont="1" applyBorder="1" applyAlignment="1">
      <alignment horizontal="center" vertical="center" wrapText="1"/>
      <protection/>
    </xf>
    <xf numFmtId="0" fontId="5" fillId="0" borderId="39" xfId="77" applyFont="1" applyBorder="1" applyAlignment="1">
      <alignment horizontal="center" vertical="center" wrapText="1"/>
      <protection/>
    </xf>
    <xf numFmtId="0" fontId="5" fillId="33" borderId="39" xfId="77" applyFont="1" applyFill="1" applyBorder="1" applyAlignment="1">
      <alignment horizontal="center" vertical="center" wrapText="1"/>
      <protection/>
    </xf>
    <xf numFmtId="0" fontId="5" fillId="33" borderId="18" xfId="77" applyFont="1" applyFill="1" applyBorder="1" applyAlignment="1">
      <alignment horizontal="center" vertical="center" wrapText="1"/>
      <protection/>
    </xf>
    <xf numFmtId="177" fontId="5" fillId="33" borderId="18" xfId="77" applyNumberFormat="1" applyFont="1" applyFill="1" applyBorder="1" applyAlignment="1">
      <alignment horizontal="right" vertical="center" shrinkToFit="1"/>
      <protection/>
    </xf>
    <xf numFmtId="177" fontId="14" fillId="0" borderId="18" xfId="77" applyNumberFormat="1" applyFont="1" applyBorder="1" applyAlignment="1">
      <alignment horizontal="right" vertical="center" shrinkToFit="1"/>
      <protection/>
    </xf>
    <xf numFmtId="177" fontId="5" fillId="0" borderId="18" xfId="77" applyNumberFormat="1" applyFont="1" applyBorder="1" applyAlignment="1">
      <alignment horizontal="right" vertical="center" shrinkToFit="1"/>
      <protection/>
    </xf>
    <xf numFmtId="0" fontId="14" fillId="0" borderId="47" xfId="0" applyFont="1" applyFill="1" applyBorder="1" applyAlignment="1">
      <alignment horizontal="left" vertical="center" shrinkToFit="1"/>
    </xf>
    <xf numFmtId="0" fontId="14" fillId="0" borderId="48" xfId="0" applyFont="1" applyFill="1" applyBorder="1" applyAlignment="1">
      <alignment horizontal="left" vertical="center" shrinkToFit="1"/>
    </xf>
    <xf numFmtId="0" fontId="14" fillId="0" borderId="18" xfId="0" applyFont="1" applyFill="1" applyBorder="1" applyAlignment="1">
      <alignment horizontal="left" vertical="center" shrinkToFit="1"/>
    </xf>
    <xf numFmtId="177" fontId="14" fillId="0" borderId="18" xfId="77" applyNumberFormat="1" applyFont="1" applyBorder="1" applyAlignment="1">
      <alignment horizontal="right" vertical="center" shrinkToFit="1"/>
      <protection/>
    </xf>
    <xf numFmtId="0" fontId="5" fillId="0" borderId="47"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18" xfId="0" applyFont="1" applyFill="1" applyBorder="1" applyAlignment="1">
      <alignment horizontal="left" vertical="center" shrinkToFit="1"/>
    </xf>
    <xf numFmtId="177" fontId="5" fillId="0" borderId="43" xfId="77" applyNumberFormat="1" applyFont="1" applyBorder="1" applyAlignment="1">
      <alignment horizontal="right" vertical="center" shrinkToFit="1"/>
      <protection/>
    </xf>
    <xf numFmtId="0" fontId="5" fillId="0" borderId="0" xfId="77" applyFont="1" applyBorder="1" applyAlignment="1">
      <alignment horizontal="left"/>
      <protection/>
    </xf>
    <xf numFmtId="0" fontId="8" fillId="0" borderId="0" xfId="77" applyFont="1" applyAlignment="1">
      <alignment horizontal="right" wrapText="1"/>
      <protection/>
    </xf>
    <xf numFmtId="0" fontId="5" fillId="0" borderId="49" xfId="77" applyFont="1" applyBorder="1" applyAlignment="1">
      <alignment horizontal="center" vertical="center" wrapText="1"/>
      <protection/>
    </xf>
    <xf numFmtId="0" fontId="5" fillId="0" borderId="50" xfId="77" applyFont="1" applyBorder="1" applyAlignment="1">
      <alignment horizontal="center" vertical="center" wrapText="1"/>
      <protection/>
    </xf>
    <xf numFmtId="177" fontId="5" fillId="33" borderId="50" xfId="77" applyNumberFormat="1" applyFont="1" applyFill="1" applyBorder="1" applyAlignment="1">
      <alignment horizontal="right" vertical="center" shrinkToFit="1"/>
      <protection/>
    </xf>
    <xf numFmtId="177" fontId="14" fillId="0" borderId="50" xfId="77" applyNumberFormat="1" applyFont="1" applyBorder="1" applyAlignment="1">
      <alignment horizontal="right" vertical="center" shrinkToFit="1"/>
      <protection/>
    </xf>
    <xf numFmtId="177" fontId="5" fillId="0" borderId="50" xfId="77" applyNumberFormat="1" applyFont="1" applyBorder="1" applyAlignment="1">
      <alignment horizontal="right" vertical="center" shrinkToFit="1"/>
      <protection/>
    </xf>
    <xf numFmtId="177" fontId="5" fillId="0" borderId="51" xfId="77" applyNumberFormat="1" applyFont="1" applyBorder="1" applyAlignment="1">
      <alignment horizontal="right" vertical="center" shrinkToFit="1"/>
      <protection/>
    </xf>
    <xf numFmtId="0" fontId="7" fillId="0" borderId="0" xfId="46" applyFont="1" applyBorder="1" applyAlignment="1">
      <alignment horizontal="center"/>
      <protection/>
    </xf>
    <xf numFmtId="0" fontId="8" fillId="0" borderId="0" xfId="46" applyFont="1" applyBorder="1" applyAlignment="1">
      <alignment horizontal="left" wrapText="1"/>
      <protection/>
    </xf>
    <xf numFmtId="0" fontId="9" fillId="0" borderId="0" xfId="46" applyFont="1" applyBorder="1" applyAlignment="1">
      <alignment horizontal="left" wrapText="1"/>
      <protection/>
    </xf>
    <xf numFmtId="0" fontId="8" fillId="0" borderId="0" xfId="46" applyFont="1" applyBorder="1" applyAlignment="1">
      <alignment horizontal="center" wrapText="1"/>
      <protection/>
    </xf>
    <xf numFmtId="0" fontId="5" fillId="0" borderId="52" xfId="46" applyFont="1" applyBorder="1" applyAlignment="1">
      <alignment horizontal="center" vertical="center" wrapText="1"/>
      <protection/>
    </xf>
    <xf numFmtId="0" fontId="5" fillId="0" borderId="53" xfId="0" applyFont="1" applyBorder="1" applyAlignment="1">
      <alignment horizontal="center" vertical="center" wrapText="1"/>
    </xf>
    <xf numFmtId="0" fontId="5" fillId="0" borderId="53" xfId="46" applyFont="1" applyBorder="1" applyAlignment="1">
      <alignment horizontal="center" vertical="center" wrapText="1"/>
      <protection/>
    </xf>
    <xf numFmtId="0" fontId="5" fillId="0" borderId="54" xfId="46" applyFont="1" applyBorder="1" applyAlignment="1">
      <alignment horizontal="center" vertical="center" wrapText="1"/>
      <protection/>
    </xf>
    <xf numFmtId="0" fontId="5" fillId="0" borderId="21" xfId="0" applyFont="1" applyBorder="1" applyAlignment="1">
      <alignment horizontal="center" vertical="center" wrapText="1"/>
    </xf>
    <xf numFmtId="0" fontId="5" fillId="0" borderId="21" xfId="46" applyFont="1" applyBorder="1" applyAlignment="1">
      <alignment horizontal="center" vertical="center" wrapText="1"/>
      <protection/>
    </xf>
    <xf numFmtId="0" fontId="5" fillId="33" borderId="54" xfId="46" applyFont="1" applyFill="1" applyBorder="1" applyAlignment="1">
      <alignment horizontal="center" vertical="center" wrapText="1"/>
      <protection/>
    </xf>
    <xf numFmtId="0" fontId="5" fillId="33" borderId="21" xfId="46" applyFont="1" applyFill="1" applyBorder="1" applyAlignment="1">
      <alignment horizontal="center" vertical="center" wrapText="1"/>
      <protection/>
    </xf>
    <xf numFmtId="177" fontId="14" fillId="33" borderId="21" xfId="46" applyNumberFormat="1" applyFont="1" applyFill="1" applyBorder="1" applyAlignment="1">
      <alignment horizontal="right" vertical="center" shrinkToFit="1"/>
      <protection/>
    </xf>
    <xf numFmtId="0" fontId="14" fillId="0" borderId="54" xfId="0" applyFont="1" applyFill="1" applyBorder="1" applyAlignment="1">
      <alignment horizontal="left" vertical="center" shrinkToFit="1"/>
    </xf>
    <xf numFmtId="0" fontId="14" fillId="0" borderId="21" xfId="0" applyFont="1" applyFill="1" applyBorder="1" applyAlignment="1">
      <alignment horizontal="left" vertical="center" shrinkToFit="1"/>
    </xf>
    <xf numFmtId="177" fontId="14" fillId="0" borderId="21" xfId="46" applyNumberFormat="1" applyFont="1" applyBorder="1" applyAlignment="1">
      <alignment horizontal="right" vertical="center" shrinkToFit="1"/>
      <protection/>
    </xf>
    <xf numFmtId="0" fontId="5" fillId="0" borderId="54" xfId="0" applyFont="1" applyFill="1" applyBorder="1" applyAlignment="1">
      <alignment horizontal="left" vertical="center" shrinkToFit="1"/>
    </xf>
    <xf numFmtId="0" fontId="5" fillId="0" borderId="21" xfId="0" applyFont="1" applyFill="1" applyBorder="1" applyAlignment="1">
      <alignment horizontal="left" vertical="center" shrinkToFit="1"/>
    </xf>
    <xf numFmtId="177" fontId="5" fillId="0" borderId="21" xfId="46" applyNumberFormat="1" applyFont="1" applyBorder="1" applyAlignment="1">
      <alignment horizontal="right" vertical="center" shrinkToFit="1"/>
      <protection/>
    </xf>
    <xf numFmtId="0" fontId="14" fillId="0" borderId="54"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55" xfId="0" applyFont="1" applyFill="1" applyBorder="1" applyAlignment="1">
      <alignment horizontal="left" vertical="center" shrinkToFit="1"/>
    </xf>
    <xf numFmtId="0" fontId="5" fillId="0" borderId="56" xfId="0" applyFont="1" applyFill="1" applyBorder="1" applyAlignment="1">
      <alignment horizontal="left" vertical="center" shrinkToFit="1"/>
    </xf>
    <xf numFmtId="177" fontId="5" fillId="0" borderId="56" xfId="46" applyNumberFormat="1" applyFont="1" applyBorder="1" applyAlignment="1">
      <alignment horizontal="right" vertical="center" shrinkToFit="1"/>
      <protection/>
    </xf>
    <xf numFmtId="0" fontId="5" fillId="0" borderId="0" xfId="46" applyFont="1" applyBorder="1" applyAlignment="1">
      <alignment horizontal="left"/>
      <protection/>
    </xf>
    <xf numFmtId="0" fontId="8" fillId="0" borderId="0" xfId="46" applyFont="1" applyAlignment="1">
      <alignment horizontal="right" wrapText="1"/>
      <protection/>
    </xf>
    <xf numFmtId="0" fontId="5" fillId="0" borderId="57" xfId="46" applyFont="1" applyBorder="1" applyAlignment="1">
      <alignment horizontal="center" vertical="center" wrapText="1"/>
      <protection/>
    </xf>
    <xf numFmtId="0" fontId="5" fillId="0" borderId="58" xfId="46" applyFont="1" applyBorder="1" applyAlignment="1">
      <alignment horizontal="center" vertical="center" wrapText="1"/>
      <protection/>
    </xf>
    <xf numFmtId="177" fontId="14" fillId="33" borderId="58" xfId="46" applyNumberFormat="1" applyFont="1" applyFill="1" applyBorder="1" applyAlignment="1">
      <alignment horizontal="right" vertical="center" shrinkToFit="1"/>
      <protection/>
    </xf>
    <xf numFmtId="177" fontId="14" fillId="0" borderId="58" xfId="46" applyNumberFormat="1" applyFont="1" applyBorder="1" applyAlignment="1">
      <alignment horizontal="right" vertical="center" shrinkToFit="1"/>
      <protection/>
    </xf>
    <xf numFmtId="177" fontId="5" fillId="0" borderId="58" xfId="46" applyNumberFormat="1" applyFont="1" applyBorder="1" applyAlignment="1">
      <alignment horizontal="right" vertical="center" shrinkToFit="1"/>
      <protection/>
    </xf>
    <xf numFmtId="177" fontId="5" fillId="0" borderId="59" xfId="46" applyNumberFormat="1" applyFont="1" applyBorder="1" applyAlignment="1">
      <alignment horizontal="right" vertical="center" shrinkToFit="1"/>
      <protection/>
    </xf>
    <xf numFmtId="0" fontId="17" fillId="0" borderId="0" xfId="70" applyFont="1" applyAlignment="1">
      <alignment horizontal="center" vertical="center"/>
      <protection/>
    </xf>
    <xf numFmtId="0" fontId="8" fillId="0" borderId="0" xfId="70" applyFont="1" applyBorder="1" applyAlignment="1">
      <alignment horizontal="left" vertical="center" wrapText="1"/>
      <protection/>
    </xf>
    <xf numFmtId="0" fontId="9" fillId="0" borderId="0" xfId="70" applyFont="1" applyBorder="1" applyAlignment="1">
      <alignment horizontal="left" vertical="center" wrapText="1"/>
      <protection/>
    </xf>
    <xf numFmtId="0" fontId="8" fillId="0" borderId="0" xfId="70" applyFont="1" applyBorder="1" applyAlignment="1">
      <alignment horizontal="right" vertical="center" wrapText="1"/>
      <protection/>
    </xf>
    <xf numFmtId="0" fontId="13" fillId="0" borderId="35" xfId="70" applyFont="1" applyBorder="1" applyAlignment="1">
      <alignment horizontal="center" vertical="center" wrapText="1"/>
      <protection/>
    </xf>
    <xf numFmtId="0" fontId="13" fillId="0" borderId="37" xfId="70" applyFont="1" applyBorder="1" applyAlignment="1">
      <alignment horizontal="center" vertical="center" wrapText="1"/>
      <protection/>
    </xf>
    <xf numFmtId="0" fontId="13" fillId="0" borderId="38" xfId="0" applyFont="1" applyBorder="1" applyAlignment="1">
      <alignment horizontal="center" vertical="center" wrapText="1"/>
    </xf>
    <xf numFmtId="0" fontId="13" fillId="0" borderId="39" xfId="70" applyFont="1" applyBorder="1" applyAlignment="1">
      <alignment horizontal="center" vertical="center" wrapText="1"/>
      <protection/>
    </xf>
    <xf numFmtId="0" fontId="13" fillId="0" borderId="18" xfId="70" applyFont="1" applyBorder="1" applyAlignment="1">
      <alignment horizontal="center" vertical="center" wrapText="1"/>
      <protection/>
    </xf>
    <xf numFmtId="0" fontId="13" fillId="0" borderId="41" xfId="70" applyFont="1" applyBorder="1" applyAlignment="1">
      <alignment horizontal="center" vertical="center" wrapText="1"/>
      <protection/>
    </xf>
    <xf numFmtId="0" fontId="13" fillId="0" borderId="39" xfId="70" applyFont="1" applyBorder="1" applyAlignment="1">
      <alignment horizontal="left" vertical="center" wrapText="1"/>
      <protection/>
    </xf>
    <xf numFmtId="177" fontId="13" fillId="0" borderId="18" xfId="70" applyNumberFormat="1" applyFont="1" applyBorder="1" applyAlignment="1">
      <alignment horizontal="right" vertical="center" wrapText="1"/>
      <protection/>
    </xf>
    <xf numFmtId="0" fontId="13" fillId="0" borderId="18" xfId="70" applyFont="1" applyBorder="1" applyAlignment="1">
      <alignment horizontal="left" vertical="center" wrapText="1"/>
      <protection/>
    </xf>
    <xf numFmtId="177" fontId="13" fillId="0" borderId="41" xfId="70" applyNumberFormat="1" applyFont="1" applyBorder="1" applyAlignment="1">
      <alignment horizontal="right" vertical="center" wrapText="1"/>
      <protection/>
    </xf>
    <xf numFmtId="0" fontId="13" fillId="0" borderId="39" xfId="70" applyFont="1" applyBorder="1" applyAlignment="1">
      <alignment horizontal="left" vertical="center" wrapText="1"/>
      <protection/>
    </xf>
    <xf numFmtId="0" fontId="13" fillId="0" borderId="18" xfId="70" applyFont="1" applyBorder="1" applyAlignment="1">
      <alignment horizontal="center" vertical="center" wrapText="1"/>
      <protection/>
    </xf>
    <xf numFmtId="177" fontId="13" fillId="0" borderId="18" xfId="70" applyNumberFormat="1" applyFont="1" applyBorder="1" applyAlignment="1">
      <alignment horizontal="right" vertical="center" wrapText="1"/>
      <protection/>
    </xf>
    <xf numFmtId="0" fontId="13" fillId="0" borderId="18" xfId="70" applyFont="1" applyBorder="1" applyAlignment="1">
      <alignment horizontal="left" vertical="center" wrapText="1"/>
      <protection/>
    </xf>
    <xf numFmtId="177" fontId="13" fillId="0" borderId="41" xfId="70" applyNumberFormat="1" applyFont="1" applyBorder="1" applyAlignment="1">
      <alignment horizontal="right" vertical="center" wrapText="1"/>
      <protection/>
    </xf>
    <xf numFmtId="0" fontId="13" fillId="0" borderId="18" xfId="70" applyFont="1" applyBorder="1" applyAlignment="1">
      <alignment horizontal="center" vertical="center" wrapText="1"/>
      <protection/>
    </xf>
    <xf numFmtId="177" fontId="13" fillId="0" borderId="18" xfId="70" applyNumberFormat="1" applyFont="1" applyBorder="1" applyAlignment="1">
      <alignment horizontal="right" vertical="center" wrapText="1"/>
      <protection/>
    </xf>
    <xf numFmtId="0" fontId="13" fillId="0" borderId="18" xfId="70" applyFont="1" applyBorder="1" applyAlignment="1">
      <alignment horizontal="left" vertical="center" wrapText="1"/>
      <protection/>
    </xf>
    <xf numFmtId="177" fontId="13" fillId="0" borderId="41" xfId="70" applyNumberFormat="1" applyFont="1" applyBorder="1" applyAlignment="1">
      <alignment horizontal="right" vertical="center" wrapText="1"/>
      <protection/>
    </xf>
    <xf numFmtId="0" fontId="13" fillId="0" borderId="60" xfId="70" applyFont="1" applyBorder="1" applyAlignment="1">
      <alignment horizontal="left" vertical="center" wrapText="1"/>
      <protection/>
    </xf>
    <xf numFmtId="177" fontId="13" fillId="0" borderId="61" xfId="70" applyNumberFormat="1" applyFont="1" applyBorder="1" applyAlignment="1">
      <alignment horizontal="right" vertical="center" wrapText="1"/>
      <protection/>
    </xf>
    <xf numFmtId="0" fontId="16" fillId="0" borderId="39" xfId="70" applyFont="1" applyBorder="1" applyAlignment="1">
      <alignment horizontal="center" vertical="center" wrapText="1"/>
      <protection/>
    </xf>
    <xf numFmtId="177" fontId="16" fillId="0" borderId="48" xfId="70" applyNumberFormat="1" applyFont="1" applyBorder="1" applyAlignment="1">
      <alignment horizontal="right" vertical="center" wrapText="1"/>
      <protection/>
    </xf>
    <xf numFmtId="0" fontId="16" fillId="0" borderId="9" xfId="70" applyFont="1" applyBorder="1" applyAlignment="1">
      <alignment horizontal="left" vertical="center" wrapText="1"/>
      <protection/>
    </xf>
    <xf numFmtId="177" fontId="16" fillId="0" borderId="62" xfId="70" applyNumberFormat="1" applyFont="1" applyBorder="1" applyAlignment="1">
      <alignment horizontal="right" vertical="center" wrapText="1"/>
      <protection/>
    </xf>
    <xf numFmtId="177" fontId="13" fillId="0" borderId="48" xfId="70" applyNumberFormat="1" applyFont="1" applyBorder="1" applyAlignment="1">
      <alignment horizontal="right" vertical="center" wrapText="1"/>
      <protection/>
    </xf>
    <xf numFmtId="0" fontId="13" fillId="0" borderId="17" xfId="70" applyFont="1" applyBorder="1" applyAlignment="1">
      <alignment horizontal="left" vertical="center" wrapText="1"/>
      <protection/>
    </xf>
    <xf numFmtId="177" fontId="13" fillId="0" borderId="41" xfId="70" applyNumberFormat="1" applyFont="1" applyBorder="1" applyAlignment="1">
      <alignment horizontal="right" vertical="center" wrapText="1"/>
      <protection/>
    </xf>
    <xf numFmtId="177" fontId="13" fillId="0" borderId="41" xfId="70" applyNumberFormat="1" applyFont="1" applyBorder="1" applyAlignment="1">
      <alignment horizontal="right" vertical="center" wrapText="1"/>
      <protection/>
    </xf>
    <xf numFmtId="0" fontId="16" fillId="0" borderId="42" xfId="70" applyFont="1" applyBorder="1" applyAlignment="1">
      <alignment horizontal="center" vertical="center" wrapText="1"/>
      <protection/>
    </xf>
    <xf numFmtId="0" fontId="13" fillId="0" borderId="43" xfId="70" applyFont="1" applyBorder="1" applyAlignment="1">
      <alignment horizontal="center" vertical="center" wrapText="1"/>
      <protection/>
    </xf>
    <xf numFmtId="177" fontId="16" fillId="0" borderId="63" xfId="70" applyNumberFormat="1" applyFont="1" applyBorder="1" applyAlignment="1">
      <alignment horizontal="right" vertical="center" wrapText="1"/>
      <protection/>
    </xf>
    <xf numFmtId="0" fontId="16" fillId="0" borderId="64" xfId="70" applyFont="1" applyBorder="1" applyAlignment="1">
      <alignment horizontal="center" vertical="center" wrapText="1"/>
      <protection/>
    </xf>
    <xf numFmtId="177" fontId="16" fillId="0" borderId="44" xfId="70" applyNumberFormat="1" applyFont="1" applyBorder="1" applyAlignment="1">
      <alignment horizontal="right" vertical="center" wrapText="1"/>
      <protection/>
    </xf>
    <xf numFmtId="0" fontId="13" fillId="0" borderId="0" xfId="70" applyFont="1" applyAlignment="1">
      <alignment horizontal="left" vertical="center"/>
      <protection/>
    </xf>
    <xf numFmtId="0" fontId="18" fillId="0" borderId="0" xfId="70" applyFont="1" applyAlignment="1">
      <alignment horizontal="justify" vertical="center"/>
      <protection/>
    </xf>
  </cellXfs>
  <cellStyles count="72">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h1" xfId="68"/>
    <cellStyle name="@ET_Style?@page" xfId="69"/>
    <cellStyle name="常规_Sheet1" xfId="70"/>
    <cellStyle name="@ET_Style?u" xfId="71"/>
    <cellStyle name="@ET_Style?ol" xfId="72"/>
    <cellStyle name="@ET_Style?@font-face" xfId="73"/>
    <cellStyle name="@ET_Style?s" xfId="74"/>
    <cellStyle name="@ET_Style?th" xfId="75"/>
    <cellStyle name="@ET_Style?p.p0" xfId="76"/>
    <cellStyle name="常规_Sheet3" xfId="77"/>
    <cellStyle name="常规_Sheet4" xfId="78"/>
    <cellStyle name="常规_Sheet5" xfId="79"/>
    <cellStyle name="常规_Sheet6" xfId="80"/>
    <cellStyle name="常规_Sheet7" xfId="81"/>
    <cellStyle name="常规_Sheet8" xfId="82"/>
    <cellStyle name="常规 2" xfId="83"/>
    <cellStyle name="常规_Sheet9_1" xfId="84"/>
    <cellStyle name="常规_Sheet9"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zoomScaleSheetLayoutView="100" workbookViewId="0" topLeftCell="A4">
      <selection activeCell="C9" sqref="C9"/>
    </sheetView>
  </sheetViews>
  <sheetFormatPr defaultColWidth="9.00390625" defaultRowHeight="14.25"/>
  <cols>
    <col min="1" max="1" width="32.25390625" style="0" customWidth="1"/>
    <col min="2" max="2" width="7.125" style="0" customWidth="1"/>
    <col min="3" max="3" width="18.625" style="0" customWidth="1"/>
    <col min="4" max="4" width="31.875" style="0" customWidth="1"/>
    <col min="5" max="5" width="7.125" style="0" customWidth="1"/>
    <col min="6" max="6" width="18.625" style="0" customWidth="1"/>
  </cols>
  <sheetData>
    <row r="1" ht="14.25">
      <c r="A1" t="s">
        <v>0</v>
      </c>
    </row>
    <row r="2" spans="1:6" ht="21" customHeight="1">
      <c r="A2" s="259" t="s">
        <v>1</v>
      </c>
      <c r="B2" s="259"/>
      <c r="C2" s="259"/>
      <c r="D2" s="259"/>
      <c r="E2" s="259"/>
      <c r="F2" s="259"/>
    </row>
    <row r="3" spans="1:6" ht="15">
      <c r="A3" s="260" t="s">
        <v>2</v>
      </c>
      <c r="B3" s="261"/>
      <c r="C3" s="261"/>
      <c r="D3" s="261"/>
      <c r="E3" s="261"/>
      <c r="F3" s="262" t="s">
        <v>3</v>
      </c>
    </row>
    <row r="4" spans="1:6" ht="14.25">
      <c r="A4" s="263" t="s">
        <v>4</v>
      </c>
      <c r="B4" s="157"/>
      <c r="C4" s="157"/>
      <c r="D4" s="264" t="s">
        <v>5</v>
      </c>
      <c r="E4" s="159"/>
      <c r="F4" s="265"/>
    </row>
    <row r="5" spans="1:6" ht="14.25">
      <c r="A5" s="266" t="s">
        <v>6</v>
      </c>
      <c r="B5" s="267" t="s">
        <v>7</v>
      </c>
      <c r="C5" s="267" t="s">
        <v>8</v>
      </c>
      <c r="D5" s="267" t="s">
        <v>9</v>
      </c>
      <c r="E5" s="267" t="s">
        <v>7</v>
      </c>
      <c r="F5" s="268" t="s">
        <v>8</v>
      </c>
    </row>
    <row r="6" spans="1:6" ht="14.25">
      <c r="A6" s="269" t="s">
        <v>10</v>
      </c>
      <c r="B6" s="267">
        <v>1</v>
      </c>
      <c r="C6" s="270">
        <v>10475085.19</v>
      </c>
      <c r="D6" s="271" t="s">
        <v>11</v>
      </c>
      <c r="E6" s="267">
        <v>28</v>
      </c>
      <c r="F6" s="272">
        <v>0</v>
      </c>
    </row>
    <row r="7" spans="1:6" ht="14.25">
      <c r="A7" s="269" t="s">
        <v>12</v>
      </c>
      <c r="B7" s="267">
        <v>2</v>
      </c>
      <c r="C7" s="270">
        <v>0</v>
      </c>
      <c r="D7" s="271" t="s">
        <v>13</v>
      </c>
      <c r="E7" s="267">
        <v>29</v>
      </c>
      <c r="F7" s="272">
        <v>0</v>
      </c>
    </row>
    <row r="8" spans="1:6" ht="14.25">
      <c r="A8" s="269" t="s">
        <v>14</v>
      </c>
      <c r="B8" s="267">
        <v>3</v>
      </c>
      <c r="C8" s="270">
        <v>0</v>
      </c>
      <c r="D8" s="271" t="s">
        <v>15</v>
      </c>
      <c r="E8" s="267">
        <v>30</v>
      </c>
      <c r="F8" s="272">
        <v>0</v>
      </c>
    </row>
    <row r="9" spans="1:6" ht="14.25">
      <c r="A9" s="269" t="s">
        <v>16</v>
      </c>
      <c r="B9" s="267">
        <v>4</v>
      </c>
      <c r="C9" s="270">
        <v>0</v>
      </c>
      <c r="D9" s="271" t="s">
        <v>17</v>
      </c>
      <c r="E9" s="267">
        <v>31</v>
      </c>
      <c r="F9" s="272">
        <v>0</v>
      </c>
    </row>
    <row r="10" spans="1:6" ht="14.25">
      <c r="A10" s="269" t="s">
        <v>18</v>
      </c>
      <c r="B10" s="267">
        <v>5</v>
      </c>
      <c r="C10" s="270">
        <v>0</v>
      </c>
      <c r="D10" s="271" t="s">
        <v>19</v>
      </c>
      <c r="E10" s="267">
        <v>32</v>
      </c>
      <c r="F10" s="272">
        <v>7993734.18</v>
      </c>
    </row>
    <row r="11" spans="1:6" ht="14.25">
      <c r="A11" s="269" t="s">
        <v>20</v>
      </c>
      <c r="B11" s="267">
        <v>6</v>
      </c>
      <c r="C11" s="270">
        <v>0</v>
      </c>
      <c r="D11" s="271" t="s">
        <v>21</v>
      </c>
      <c r="E11" s="267">
        <v>33</v>
      </c>
      <c r="F11" s="272">
        <v>0</v>
      </c>
    </row>
    <row r="12" spans="1:6" ht="14.25">
      <c r="A12" s="269" t="s">
        <v>22</v>
      </c>
      <c r="B12" s="267">
        <v>7</v>
      </c>
      <c r="C12" s="270">
        <v>77040</v>
      </c>
      <c r="D12" s="271" t="s">
        <v>23</v>
      </c>
      <c r="E12" s="267">
        <v>34</v>
      </c>
      <c r="F12" s="272">
        <v>39000</v>
      </c>
    </row>
    <row r="13" spans="1:6" ht="14.25">
      <c r="A13" s="269" t="s">
        <v>24</v>
      </c>
      <c r="B13" s="267">
        <v>8</v>
      </c>
      <c r="C13" s="270" t="s">
        <v>24</v>
      </c>
      <c r="D13" s="271" t="s">
        <v>25</v>
      </c>
      <c r="E13" s="267">
        <v>35</v>
      </c>
      <c r="F13" s="272">
        <v>1417685.72</v>
      </c>
    </row>
    <row r="14" spans="1:6" ht="14.25">
      <c r="A14" s="269" t="s">
        <v>24</v>
      </c>
      <c r="B14" s="267">
        <v>9</v>
      </c>
      <c r="C14" s="270" t="s">
        <v>24</v>
      </c>
      <c r="D14" s="271" t="s">
        <v>26</v>
      </c>
      <c r="E14" s="267">
        <v>36</v>
      </c>
      <c r="F14" s="272">
        <v>406223.7</v>
      </c>
    </row>
    <row r="15" spans="1:6" ht="14.25">
      <c r="A15" s="269" t="s">
        <v>24</v>
      </c>
      <c r="B15" s="267">
        <v>10</v>
      </c>
      <c r="C15" s="270" t="s">
        <v>24</v>
      </c>
      <c r="D15" s="271" t="s">
        <v>27</v>
      </c>
      <c r="E15" s="267">
        <v>37</v>
      </c>
      <c r="F15" s="272">
        <v>0</v>
      </c>
    </row>
    <row r="16" spans="1:6" ht="14.25">
      <c r="A16" s="269" t="s">
        <v>24</v>
      </c>
      <c r="B16" s="267">
        <v>11</v>
      </c>
      <c r="C16" s="270" t="s">
        <v>24</v>
      </c>
      <c r="D16" s="271" t="s">
        <v>28</v>
      </c>
      <c r="E16" s="267">
        <v>38</v>
      </c>
      <c r="F16" s="272">
        <v>0</v>
      </c>
    </row>
    <row r="17" spans="1:6" ht="14.25">
      <c r="A17" s="269" t="s">
        <v>24</v>
      </c>
      <c r="B17" s="267">
        <v>12</v>
      </c>
      <c r="C17" s="270" t="s">
        <v>24</v>
      </c>
      <c r="D17" s="271" t="s">
        <v>29</v>
      </c>
      <c r="E17" s="267">
        <v>39</v>
      </c>
      <c r="F17" s="272">
        <v>0</v>
      </c>
    </row>
    <row r="18" spans="1:6" ht="14.25">
      <c r="A18" s="269" t="s">
        <v>24</v>
      </c>
      <c r="B18" s="267">
        <v>13</v>
      </c>
      <c r="C18" s="270" t="s">
        <v>24</v>
      </c>
      <c r="D18" s="271" t="s">
        <v>30</v>
      </c>
      <c r="E18" s="267">
        <v>40</v>
      </c>
      <c r="F18" s="272">
        <v>0</v>
      </c>
    </row>
    <row r="19" spans="1:6" ht="14.25">
      <c r="A19" s="269" t="s">
        <v>24</v>
      </c>
      <c r="B19" s="267">
        <v>14</v>
      </c>
      <c r="C19" s="270" t="s">
        <v>24</v>
      </c>
      <c r="D19" s="271" t="s">
        <v>31</v>
      </c>
      <c r="E19" s="267">
        <v>41</v>
      </c>
      <c r="F19" s="272">
        <v>0</v>
      </c>
    </row>
    <row r="20" spans="1:6" ht="14.25">
      <c r="A20" s="269" t="s">
        <v>24</v>
      </c>
      <c r="B20" s="267">
        <v>15</v>
      </c>
      <c r="C20" s="270" t="s">
        <v>24</v>
      </c>
      <c r="D20" s="271" t="s">
        <v>32</v>
      </c>
      <c r="E20" s="267">
        <v>42</v>
      </c>
      <c r="F20" s="272">
        <v>0</v>
      </c>
    </row>
    <row r="21" spans="1:6" ht="14.25">
      <c r="A21" s="269" t="s">
        <v>24</v>
      </c>
      <c r="B21" s="267">
        <v>16</v>
      </c>
      <c r="C21" s="270" t="s">
        <v>24</v>
      </c>
      <c r="D21" s="271" t="s">
        <v>33</v>
      </c>
      <c r="E21" s="267">
        <v>43</v>
      </c>
      <c r="F21" s="272">
        <v>0</v>
      </c>
    </row>
    <row r="22" spans="1:6" ht="14.25">
      <c r="A22" s="273" t="s">
        <v>24</v>
      </c>
      <c r="B22" s="274">
        <v>17</v>
      </c>
      <c r="C22" s="275" t="s">
        <v>24</v>
      </c>
      <c r="D22" s="276" t="s">
        <v>34</v>
      </c>
      <c r="E22" s="274">
        <v>44</v>
      </c>
      <c r="F22" s="272">
        <v>0</v>
      </c>
    </row>
    <row r="23" spans="1:6" ht="14.25">
      <c r="A23" s="273" t="s">
        <v>24</v>
      </c>
      <c r="B23" s="274">
        <v>18</v>
      </c>
      <c r="C23" s="275" t="s">
        <v>24</v>
      </c>
      <c r="D23" s="276" t="s">
        <v>35</v>
      </c>
      <c r="E23" s="274">
        <v>45</v>
      </c>
      <c r="F23" s="272">
        <v>0</v>
      </c>
    </row>
    <row r="24" spans="1:6" ht="14.25">
      <c r="A24" s="273" t="s">
        <v>24</v>
      </c>
      <c r="B24" s="274">
        <v>19</v>
      </c>
      <c r="C24" s="275" t="s">
        <v>24</v>
      </c>
      <c r="D24" s="276" t="s">
        <v>36</v>
      </c>
      <c r="E24" s="274">
        <v>46</v>
      </c>
      <c r="F24" s="277">
        <v>934152.55</v>
      </c>
    </row>
    <row r="25" spans="1:6" ht="14.25">
      <c r="A25" s="273" t="s">
        <v>24</v>
      </c>
      <c r="B25" s="278">
        <v>20</v>
      </c>
      <c r="C25" s="279" t="s">
        <v>24</v>
      </c>
      <c r="D25" s="280" t="s">
        <v>37</v>
      </c>
      <c r="E25" s="278">
        <v>47</v>
      </c>
      <c r="F25" s="281">
        <v>0</v>
      </c>
    </row>
    <row r="26" spans="1:6" ht="14.25">
      <c r="A26" s="269" t="s">
        <v>24</v>
      </c>
      <c r="B26" s="267">
        <v>21</v>
      </c>
      <c r="C26" s="270" t="s">
        <v>24</v>
      </c>
      <c r="D26" s="271" t="s">
        <v>38</v>
      </c>
      <c r="E26" s="267">
        <v>48</v>
      </c>
      <c r="F26" s="272">
        <v>0</v>
      </c>
    </row>
    <row r="27" spans="1:6" ht="14.25">
      <c r="A27" s="269" t="s">
        <v>24</v>
      </c>
      <c r="B27" s="267">
        <v>22</v>
      </c>
      <c r="C27" s="270" t="s">
        <v>24</v>
      </c>
      <c r="D27" s="271" t="s">
        <v>39</v>
      </c>
      <c r="E27" s="267">
        <v>49</v>
      </c>
      <c r="F27" s="272">
        <v>0</v>
      </c>
    </row>
    <row r="28" spans="1:6" ht="14.25">
      <c r="A28" s="269" t="s">
        <v>24</v>
      </c>
      <c r="B28" s="267">
        <v>23</v>
      </c>
      <c r="C28" s="270" t="s">
        <v>24</v>
      </c>
      <c r="D28" s="282" t="s">
        <v>40</v>
      </c>
      <c r="E28" s="267">
        <v>50</v>
      </c>
      <c r="F28" s="283">
        <v>0</v>
      </c>
    </row>
    <row r="29" spans="1:6" ht="14.25">
      <c r="A29" s="284" t="s">
        <v>41</v>
      </c>
      <c r="B29" s="267">
        <v>24</v>
      </c>
      <c r="C29" s="285">
        <v>10552125.19</v>
      </c>
      <c r="D29" s="286" t="s">
        <v>42</v>
      </c>
      <c r="E29" s="267">
        <v>51</v>
      </c>
      <c r="F29" s="287">
        <f>SUM(F6:F28)</f>
        <v>10790796.15</v>
      </c>
    </row>
    <row r="30" spans="1:6" ht="14.25">
      <c r="A30" s="269" t="s">
        <v>43</v>
      </c>
      <c r="B30" s="267">
        <v>25</v>
      </c>
      <c r="C30" s="288">
        <v>0</v>
      </c>
      <c r="D30" s="289" t="s">
        <v>44</v>
      </c>
      <c r="E30" s="267">
        <v>52</v>
      </c>
      <c r="F30" s="290">
        <v>0</v>
      </c>
    </row>
    <row r="31" spans="1:6" ht="14.25">
      <c r="A31" s="269" t="s">
        <v>45</v>
      </c>
      <c r="B31" s="267">
        <v>26</v>
      </c>
      <c r="C31" s="288">
        <v>273988.63</v>
      </c>
      <c r="D31" s="289" t="s">
        <v>46</v>
      </c>
      <c r="E31" s="267">
        <v>53</v>
      </c>
      <c r="F31" s="291">
        <v>35317.67</v>
      </c>
    </row>
    <row r="32" spans="1:6" ht="15">
      <c r="A32" s="292" t="s">
        <v>47</v>
      </c>
      <c r="B32" s="293">
        <v>27</v>
      </c>
      <c r="C32" s="294">
        <v>10826113.82</v>
      </c>
      <c r="D32" s="295" t="s">
        <v>47</v>
      </c>
      <c r="E32" s="293">
        <v>54</v>
      </c>
      <c r="F32" s="296">
        <f>F29+F31+F30</f>
        <v>10826113.82</v>
      </c>
    </row>
    <row r="33" ht="14.25">
      <c r="A33" s="297" t="s">
        <v>48</v>
      </c>
    </row>
    <row r="34" ht="14.25">
      <c r="A34" s="298"/>
    </row>
  </sheetData>
  <sheetProtection/>
  <mergeCells count="3">
    <mergeCell ref="A2:F2"/>
    <mergeCell ref="A4:C4"/>
    <mergeCell ref="D4:F4"/>
  </mergeCells>
  <printOptions/>
  <pageMargins left="0.7479166666666667" right="0.7479166666666667" top="0.7875" bottom="0.5902777777777778" header="0.5111111111111111" footer="0.511111111111111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1"/>
  <sheetViews>
    <sheetView zoomScaleSheetLayoutView="100" workbookViewId="0" topLeftCell="A4">
      <selection activeCell="D9" sqref="D9:J9"/>
    </sheetView>
  </sheetViews>
  <sheetFormatPr defaultColWidth="9.00390625" defaultRowHeight="14.25"/>
  <cols>
    <col min="1" max="1" width="12.375" style="1" customWidth="1"/>
    <col min="2" max="2" width="6.875" style="0" customWidth="1"/>
    <col min="3" max="3" width="3.75390625" style="0" customWidth="1"/>
    <col min="4" max="4" width="11.625" style="0" customWidth="1"/>
    <col min="5" max="5" width="4.375" style="0" customWidth="1"/>
    <col min="6" max="6" width="6.25390625" style="0" customWidth="1"/>
    <col min="7" max="7" width="3.375" style="0" customWidth="1"/>
    <col min="8" max="8" width="10.25390625" style="0" customWidth="1"/>
    <col min="9" max="9" width="7.625" style="0" customWidth="1"/>
    <col min="10" max="10" width="12.25390625" style="0" customWidth="1"/>
  </cols>
  <sheetData>
    <row r="1" spans="1:10" ht="31.5" customHeight="1">
      <c r="A1" s="2" t="s">
        <v>254</v>
      </c>
      <c r="B1" s="2"/>
      <c r="C1" s="2"/>
      <c r="D1" s="3"/>
      <c r="E1" s="3"/>
      <c r="F1" s="2"/>
      <c r="G1" s="2"/>
      <c r="H1" s="2"/>
      <c r="I1" s="3"/>
      <c r="J1" s="3"/>
    </row>
    <row r="2" spans="1:10" ht="27" customHeight="1">
      <c r="A2" s="4" t="s">
        <v>255</v>
      </c>
      <c r="B2" s="5"/>
      <c r="C2" s="5"/>
      <c r="D2" s="6"/>
      <c r="E2" s="6"/>
      <c r="F2" s="5"/>
      <c r="G2" s="5"/>
      <c r="H2" s="7"/>
      <c r="I2" s="29"/>
      <c r="J2" s="30" t="s">
        <v>256</v>
      </c>
    </row>
    <row r="3" spans="1:10" ht="42" customHeight="1">
      <c r="A3" s="8" t="s">
        <v>257</v>
      </c>
      <c r="B3" s="9"/>
      <c r="C3" s="10"/>
      <c r="D3" s="11" t="s">
        <v>284</v>
      </c>
      <c r="E3" s="11"/>
      <c r="F3" s="11"/>
      <c r="G3" s="11"/>
      <c r="H3" s="11"/>
      <c r="I3" s="11"/>
      <c r="J3" s="11"/>
    </row>
    <row r="4" spans="1:10" ht="42" customHeight="1">
      <c r="A4" s="8" t="s">
        <v>259</v>
      </c>
      <c r="B4" s="9"/>
      <c r="C4" s="10"/>
      <c r="D4" s="12" t="s">
        <v>141</v>
      </c>
      <c r="E4" s="12"/>
      <c r="F4" s="12"/>
      <c r="G4" s="12"/>
      <c r="H4" s="12"/>
      <c r="I4" s="12"/>
      <c r="J4" s="12"/>
    </row>
    <row r="5" spans="1:10" ht="36" customHeight="1">
      <c r="A5" s="8" t="s">
        <v>260</v>
      </c>
      <c r="B5" s="8"/>
      <c r="C5" s="8"/>
      <c r="D5" s="13" t="s">
        <v>261</v>
      </c>
      <c r="E5" s="13"/>
      <c r="F5" s="13" t="s">
        <v>262</v>
      </c>
      <c r="G5" s="13"/>
      <c r="H5" s="13" t="s">
        <v>263</v>
      </c>
      <c r="I5" s="13" t="s">
        <v>264</v>
      </c>
      <c r="J5" s="13"/>
    </row>
    <row r="6" spans="1:10" ht="28.5" customHeight="1">
      <c r="A6" s="8"/>
      <c r="B6" s="8"/>
      <c r="C6" s="8"/>
      <c r="D6" s="16"/>
      <c r="E6" s="16"/>
      <c r="F6" s="16"/>
      <c r="G6" s="16"/>
      <c r="H6" s="14"/>
      <c r="I6" s="16" t="s">
        <v>265</v>
      </c>
      <c r="J6" s="16"/>
    </row>
    <row r="7" spans="1:10" ht="33" customHeight="1">
      <c r="A7" s="8" t="s">
        <v>266</v>
      </c>
      <c r="B7" s="8"/>
      <c r="C7" s="8"/>
      <c r="D7" s="15" t="s">
        <v>267</v>
      </c>
      <c r="E7" s="16"/>
      <c r="F7" s="15" t="s">
        <v>268</v>
      </c>
      <c r="G7" s="15"/>
      <c r="H7" s="15"/>
      <c r="I7" s="16" t="s">
        <v>269</v>
      </c>
      <c r="J7" s="16"/>
    </row>
    <row r="8" spans="1:10" ht="39.75" customHeight="1">
      <c r="A8" s="8"/>
      <c r="B8" s="8"/>
      <c r="C8" s="8"/>
      <c r="D8" s="17">
        <v>0.2</v>
      </c>
      <c r="E8" s="17"/>
      <c r="F8" s="17">
        <v>0.2</v>
      </c>
      <c r="G8" s="17"/>
      <c r="H8" s="17"/>
      <c r="I8" s="35">
        <v>1</v>
      </c>
      <c r="J8" s="27"/>
    </row>
    <row r="9" spans="1:10" ht="82.5" customHeight="1">
      <c r="A9" s="8" t="s">
        <v>270</v>
      </c>
      <c r="B9" s="8"/>
      <c r="C9" s="8"/>
      <c r="D9" s="18" t="s">
        <v>271</v>
      </c>
      <c r="E9" s="18"/>
      <c r="F9" s="18"/>
      <c r="G9" s="18"/>
      <c r="H9" s="18"/>
      <c r="I9" s="18"/>
      <c r="J9" s="18"/>
    </row>
    <row r="10" spans="1:10" ht="78" customHeight="1">
      <c r="A10" s="8" t="s">
        <v>272</v>
      </c>
      <c r="B10" s="8"/>
      <c r="C10" s="8"/>
      <c r="D10" s="32" t="s">
        <v>273</v>
      </c>
      <c r="E10" s="32"/>
      <c r="F10" s="32"/>
      <c r="G10" s="32"/>
      <c r="H10" s="32"/>
      <c r="I10" s="32"/>
      <c r="J10" s="32"/>
    </row>
    <row r="11" spans="1:10" ht="36.75" customHeight="1">
      <c r="A11" s="20" t="s">
        <v>274</v>
      </c>
      <c r="B11" s="21" t="s">
        <v>275</v>
      </c>
      <c r="C11" s="21"/>
      <c r="D11" s="22" t="s">
        <v>276</v>
      </c>
      <c r="E11" s="33"/>
      <c r="F11" s="33"/>
      <c r="G11" s="33"/>
      <c r="H11" s="33"/>
      <c r="I11" s="33"/>
      <c r="J11" s="33"/>
    </row>
    <row r="12" spans="1:10" ht="28.5" customHeight="1">
      <c r="A12" s="23" t="s">
        <v>265</v>
      </c>
      <c r="B12" s="24"/>
      <c r="C12" s="24"/>
      <c r="D12" s="25"/>
      <c r="E12" s="34"/>
      <c r="F12" s="34"/>
      <c r="G12" s="34"/>
      <c r="H12" s="34"/>
      <c r="I12" s="34"/>
      <c r="J12" s="34"/>
    </row>
    <row r="13" spans="1:10" ht="36" customHeight="1">
      <c r="A13" s="26" t="s">
        <v>277</v>
      </c>
      <c r="B13" s="26" t="s">
        <v>278</v>
      </c>
      <c r="C13" s="26"/>
      <c r="D13" s="27" t="s">
        <v>279</v>
      </c>
      <c r="E13" s="27" t="s">
        <v>265</v>
      </c>
      <c r="F13" s="27" t="s">
        <v>280</v>
      </c>
      <c r="G13" s="27"/>
      <c r="H13" s="27"/>
      <c r="I13" s="27" t="s">
        <v>281</v>
      </c>
      <c r="J13" s="27"/>
    </row>
    <row r="14" spans="1:11" ht="57" customHeight="1">
      <c r="A14" s="28" t="s">
        <v>282</v>
      </c>
      <c r="B14" s="28"/>
      <c r="C14" s="28"/>
      <c r="D14" s="28"/>
      <c r="E14" s="28"/>
      <c r="F14" s="28"/>
      <c r="G14" s="28"/>
      <c r="H14" s="28"/>
      <c r="I14" s="28"/>
      <c r="J14" s="28"/>
      <c r="K14" s="28"/>
    </row>
    <row r="15" spans="1:10" ht="39" customHeight="1">
      <c r="A15" s="4" t="s">
        <v>283</v>
      </c>
      <c r="B15" s="4"/>
      <c r="C15" s="4"/>
      <c r="D15" s="4"/>
      <c r="E15" s="4"/>
      <c r="F15" s="4"/>
      <c r="G15" s="4"/>
      <c r="H15" s="4"/>
      <c r="I15" s="4"/>
      <c r="J15" s="4"/>
    </row>
    <row r="16" ht="45.75" customHeight="1"/>
    <row r="17" ht="57" customHeight="1"/>
    <row r="18" spans="1:10" ht="14.25">
      <c r="A18" s="4"/>
      <c r="B18" s="4"/>
      <c r="C18" s="4"/>
      <c r="D18" s="4"/>
      <c r="E18" s="4"/>
      <c r="F18" s="4"/>
      <c r="G18" s="4"/>
      <c r="H18" s="4"/>
      <c r="I18" s="4"/>
      <c r="J18" s="4"/>
    </row>
    <row r="21" spans="1:10" ht="14.25">
      <c r="A21" s="4"/>
      <c r="B21" s="4"/>
      <c r="C21" s="4"/>
      <c r="D21" s="4"/>
      <c r="E21" s="4"/>
      <c r="F21" s="4"/>
      <c r="G21" s="4"/>
      <c r="H21" s="4"/>
      <c r="I21" s="4"/>
      <c r="J21" s="4"/>
    </row>
  </sheetData>
  <sheetProtection/>
  <mergeCells count="33">
    <mergeCell ref="A1:J1"/>
    <mergeCell ref="A2:H2"/>
    <mergeCell ref="A3:C3"/>
    <mergeCell ref="D3:J3"/>
    <mergeCell ref="A4:C4"/>
    <mergeCell ref="D4:J4"/>
    <mergeCell ref="D5:E5"/>
    <mergeCell ref="F5:G5"/>
    <mergeCell ref="I5:J5"/>
    <mergeCell ref="D6:E6"/>
    <mergeCell ref="F6:G6"/>
    <mergeCell ref="I6:J6"/>
    <mergeCell ref="D7:E7"/>
    <mergeCell ref="F7:H7"/>
    <mergeCell ref="I7:J7"/>
    <mergeCell ref="D8:E8"/>
    <mergeCell ref="F8:H8"/>
    <mergeCell ref="I8:J8"/>
    <mergeCell ref="A9:C9"/>
    <mergeCell ref="D9:J9"/>
    <mergeCell ref="A10:C10"/>
    <mergeCell ref="D10:J10"/>
    <mergeCell ref="B11:C11"/>
    <mergeCell ref="B12:C12"/>
    <mergeCell ref="G13:H13"/>
    <mergeCell ref="A14:J14"/>
    <mergeCell ref="A15:J15"/>
    <mergeCell ref="A18:J18"/>
    <mergeCell ref="A21:J21"/>
    <mergeCell ref="D11:D12"/>
    <mergeCell ref="A5:C6"/>
    <mergeCell ref="A7:C8"/>
    <mergeCell ref="E11:J12"/>
  </mergeCells>
  <printOptions/>
  <pageMargins left="0.75" right="0.75" top="1" bottom="1" header="0.5118055555555555" footer="0.5118055555555555"/>
  <pageSetup orientation="portrait" paperSize="9"/>
</worksheet>
</file>

<file path=xl/worksheets/sheet11.xml><?xml version="1.0" encoding="utf-8"?>
<worksheet xmlns="http://schemas.openxmlformats.org/spreadsheetml/2006/main" xmlns:r="http://schemas.openxmlformats.org/officeDocument/2006/relationships">
  <dimension ref="A1:J18"/>
  <sheetViews>
    <sheetView zoomScaleSheetLayoutView="100" workbookViewId="0" topLeftCell="A7">
      <selection activeCell="F8" sqref="F8:H8"/>
    </sheetView>
  </sheetViews>
  <sheetFormatPr defaultColWidth="9.00390625" defaultRowHeight="14.25"/>
  <cols>
    <col min="1" max="1" width="12.375" style="1" customWidth="1"/>
    <col min="2" max="2" width="6.875" style="0" customWidth="1"/>
    <col min="3" max="3" width="3.75390625" style="0" customWidth="1"/>
    <col min="4" max="4" width="10.625" style="0" customWidth="1"/>
    <col min="5" max="5" width="6.25390625" style="0" customWidth="1"/>
    <col min="6" max="6" width="6.375" style="0" customWidth="1"/>
    <col min="7" max="7" width="3.375" style="0" customWidth="1"/>
    <col min="8" max="8" width="9.125" style="0" customWidth="1"/>
    <col min="9" max="9" width="11.25390625" style="0" customWidth="1"/>
    <col min="10" max="10" width="9.25390625" style="0" customWidth="1"/>
  </cols>
  <sheetData>
    <row r="1" spans="1:10" ht="42" customHeight="1">
      <c r="A1" s="2" t="s">
        <v>254</v>
      </c>
      <c r="B1" s="2"/>
      <c r="C1" s="2"/>
      <c r="D1" s="3"/>
      <c r="E1" s="3"/>
      <c r="F1" s="2"/>
      <c r="G1" s="2"/>
      <c r="H1" s="2"/>
      <c r="I1" s="3"/>
      <c r="J1" s="3"/>
    </row>
    <row r="2" spans="1:10" ht="27.75" customHeight="1">
      <c r="A2" s="4" t="s">
        <v>255</v>
      </c>
      <c r="B2" s="5"/>
      <c r="C2" s="5"/>
      <c r="D2" s="6"/>
      <c r="E2" s="6"/>
      <c r="F2" s="5"/>
      <c r="G2" s="5"/>
      <c r="H2" s="7"/>
      <c r="I2" s="29"/>
      <c r="J2" s="30" t="s">
        <v>256</v>
      </c>
    </row>
    <row r="3" spans="1:10" ht="33" customHeight="1">
      <c r="A3" s="8" t="s">
        <v>257</v>
      </c>
      <c r="B3" s="9"/>
      <c r="C3" s="10"/>
      <c r="D3" s="11" t="s">
        <v>285</v>
      </c>
      <c r="E3" s="11"/>
      <c r="F3" s="11"/>
      <c r="G3" s="11"/>
      <c r="H3" s="11"/>
      <c r="I3" s="11"/>
      <c r="J3" s="11"/>
    </row>
    <row r="4" spans="1:10" ht="39.75" customHeight="1">
      <c r="A4" s="8" t="s">
        <v>259</v>
      </c>
      <c r="B4" s="9"/>
      <c r="C4" s="10"/>
      <c r="D4" s="12" t="s">
        <v>141</v>
      </c>
      <c r="E4" s="12"/>
      <c r="F4" s="12"/>
      <c r="G4" s="12"/>
      <c r="H4" s="12"/>
      <c r="I4" s="12"/>
      <c r="J4" s="12"/>
    </row>
    <row r="5" spans="1:10" ht="27" customHeight="1">
      <c r="A5" s="8" t="s">
        <v>260</v>
      </c>
      <c r="B5" s="8"/>
      <c r="C5" s="8"/>
      <c r="D5" s="13" t="s">
        <v>261</v>
      </c>
      <c r="E5" s="13"/>
      <c r="F5" s="13" t="s">
        <v>262</v>
      </c>
      <c r="G5" s="13"/>
      <c r="H5" s="13" t="s">
        <v>263</v>
      </c>
      <c r="I5" s="13" t="s">
        <v>264</v>
      </c>
      <c r="J5" s="13"/>
    </row>
    <row r="6" spans="1:10" ht="27" customHeight="1">
      <c r="A6" s="8"/>
      <c r="B6" s="8"/>
      <c r="C6" s="8"/>
      <c r="D6" s="14"/>
      <c r="E6" s="14"/>
      <c r="F6" s="14"/>
      <c r="G6" s="14"/>
      <c r="H6" s="14"/>
      <c r="I6" s="16" t="s">
        <v>265</v>
      </c>
      <c r="J6" s="16"/>
    </row>
    <row r="7" spans="1:10" ht="27" customHeight="1">
      <c r="A7" s="8" t="s">
        <v>266</v>
      </c>
      <c r="B7" s="8"/>
      <c r="C7" s="8"/>
      <c r="D7" s="15" t="s">
        <v>267</v>
      </c>
      <c r="E7" s="16"/>
      <c r="F7" s="15" t="s">
        <v>268</v>
      </c>
      <c r="G7" s="15"/>
      <c r="H7" s="15"/>
      <c r="I7" s="16" t="s">
        <v>269</v>
      </c>
      <c r="J7" s="16"/>
    </row>
    <row r="8" spans="1:10" ht="27" customHeight="1">
      <c r="A8" s="8"/>
      <c r="B8" s="8"/>
      <c r="C8" s="8"/>
      <c r="D8" s="17">
        <v>4</v>
      </c>
      <c r="E8" s="17"/>
      <c r="F8" s="17">
        <v>3.9</v>
      </c>
      <c r="G8" s="17"/>
      <c r="H8" s="17"/>
      <c r="I8" s="31">
        <v>0.975</v>
      </c>
      <c r="J8" s="27"/>
    </row>
    <row r="9" spans="1:10" ht="87" customHeight="1">
      <c r="A9" s="8" t="s">
        <v>270</v>
      </c>
      <c r="B9" s="8"/>
      <c r="C9" s="8"/>
      <c r="D9" s="18" t="s">
        <v>286</v>
      </c>
      <c r="E9" s="18"/>
      <c r="F9" s="18"/>
      <c r="G9" s="18"/>
      <c r="H9" s="18"/>
      <c r="I9" s="18"/>
      <c r="J9" s="18"/>
    </row>
    <row r="10" spans="1:10" ht="69.75" customHeight="1">
      <c r="A10" s="8" t="s">
        <v>272</v>
      </c>
      <c r="B10" s="8"/>
      <c r="C10" s="8"/>
      <c r="D10" s="19" t="s">
        <v>287</v>
      </c>
      <c r="E10" s="19"/>
      <c r="F10" s="19"/>
      <c r="G10" s="19"/>
      <c r="H10" s="19"/>
      <c r="I10" s="19"/>
      <c r="J10" s="19"/>
    </row>
    <row r="11" spans="1:10" ht="31.5" customHeight="1">
      <c r="A11" s="20" t="s">
        <v>274</v>
      </c>
      <c r="B11" s="21" t="s">
        <v>275</v>
      </c>
      <c r="C11" s="21"/>
      <c r="D11" s="22" t="s">
        <v>276</v>
      </c>
      <c r="E11" s="22" t="s">
        <v>288</v>
      </c>
      <c r="F11" s="22"/>
      <c r="G11" s="22"/>
      <c r="H11" s="22"/>
      <c r="I11" s="22"/>
      <c r="J11" s="22"/>
    </row>
    <row r="12" spans="1:10" ht="52.5" customHeight="1">
      <c r="A12" s="23"/>
      <c r="B12" s="24" t="s">
        <v>265</v>
      </c>
      <c r="C12" s="24"/>
      <c r="D12" s="25"/>
      <c r="E12" s="25"/>
      <c r="F12" s="25"/>
      <c r="G12" s="25"/>
      <c r="H12" s="25"/>
      <c r="I12" s="25"/>
      <c r="J12" s="25"/>
    </row>
    <row r="13" spans="1:10" ht="45.75" customHeight="1">
      <c r="A13" s="26" t="s">
        <v>277</v>
      </c>
      <c r="B13" s="26" t="s">
        <v>278</v>
      </c>
      <c r="C13" s="26"/>
      <c r="D13" s="27" t="s">
        <v>279</v>
      </c>
      <c r="E13" s="27"/>
      <c r="F13" s="27" t="s">
        <v>280</v>
      </c>
      <c r="G13" s="27" t="s">
        <v>265</v>
      </c>
      <c r="H13" s="27"/>
      <c r="I13" s="27" t="s">
        <v>281</v>
      </c>
      <c r="J13" s="27"/>
    </row>
    <row r="14" spans="1:10" ht="67.5" customHeight="1">
      <c r="A14" s="28" t="s">
        <v>282</v>
      </c>
      <c r="B14" s="28"/>
      <c r="C14" s="28"/>
      <c r="D14" s="28"/>
      <c r="E14" s="28"/>
      <c r="F14" s="28"/>
      <c r="G14" s="28"/>
      <c r="H14" s="28"/>
      <c r="I14" s="28"/>
      <c r="J14" s="28"/>
    </row>
    <row r="15" spans="1:10" ht="14.25">
      <c r="A15" s="4" t="s">
        <v>283</v>
      </c>
      <c r="B15" s="4"/>
      <c r="C15" s="4"/>
      <c r="D15" s="4"/>
      <c r="E15" s="4"/>
      <c r="F15" s="4"/>
      <c r="G15" s="4"/>
      <c r="H15" s="4"/>
      <c r="I15" s="4"/>
      <c r="J15" s="4"/>
    </row>
    <row r="18" spans="1:10" ht="14.25">
      <c r="A18" s="4"/>
      <c r="B18" s="4"/>
      <c r="C18" s="4"/>
      <c r="D18" s="4"/>
      <c r="E18" s="4"/>
      <c r="F18" s="4"/>
      <c r="G18" s="4"/>
      <c r="H18" s="4"/>
      <c r="I18" s="4"/>
      <c r="J18" s="4"/>
    </row>
  </sheetData>
  <sheetProtection/>
  <mergeCells count="32">
    <mergeCell ref="A1:J1"/>
    <mergeCell ref="A2:H2"/>
    <mergeCell ref="A3:C3"/>
    <mergeCell ref="D3:J3"/>
    <mergeCell ref="A4:C4"/>
    <mergeCell ref="D4:J4"/>
    <mergeCell ref="D5:E5"/>
    <mergeCell ref="F5:G5"/>
    <mergeCell ref="I5:J5"/>
    <mergeCell ref="D6:E6"/>
    <mergeCell ref="F6:G6"/>
    <mergeCell ref="I6:J6"/>
    <mergeCell ref="D7:E7"/>
    <mergeCell ref="F7:H7"/>
    <mergeCell ref="I7:J7"/>
    <mergeCell ref="D8:E8"/>
    <mergeCell ref="F8:H8"/>
    <mergeCell ref="I8:J8"/>
    <mergeCell ref="A9:C9"/>
    <mergeCell ref="D9:J9"/>
    <mergeCell ref="A10:C10"/>
    <mergeCell ref="D10:J10"/>
    <mergeCell ref="B11:C11"/>
    <mergeCell ref="B12:C12"/>
    <mergeCell ref="G13:H13"/>
    <mergeCell ref="A14:J14"/>
    <mergeCell ref="A15:J15"/>
    <mergeCell ref="A18:J18"/>
    <mergeCell ref="D11:D12"/>
    <mergeCell ref="A5:C6"/>
    <mergeCell ref="A7:C8"/>
    <mergeCell ref="E11:J1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zoomScaleSheetLayoutView="100" workbookViewId="0" topLeftCell="A19">
      <selection activeCell="H11" sqref="H11"/>
    </sheetView>
  </sheetViews>
  <sheetFormatPr defaultColWidth="9.00390625" defaultRowHeight="14.25"/>
  <cols>
    <col min="4" max="4" width="21.50390625" style="0" customWidth="1"/>
    <col min="5" max="11" width="10.125" style="0" customWidth="1"/>
  </cols>
  <sheetData>
    <row r="1" ht="14.25">
      <c r="A1" t="s">
        <v>49</v>
      </c>
    </row>
    <row r="2" spans="1:11" ht="22.5">
      <c r="A2" s="225" t="s">
        <v>50</v>
      </c>
      <c r="B2" s="37"/>
      <c r="C2" s="37"/>
      <c r="D2" s="37"/>
      <c r="E2" s="37"/>
      <c r="F2" s="37"/>
      <c r="G2" s="37"/>
      <c r="H2" s="37"/>
      <c r="I2" s="37"/>
      <c r="J2" s="37"/>
      <c r="K2" s="37"/>
    </row>
    <row r="3" spans="1:11" ht="15" customHeight="1">
      <c r="A3" s="226" t="s">
        <v>2</v>
      </c>
      <c r="B3" s="39"/>
      <c r="C3" s="39"/>
      <c r="D3" s="39"/>
      <c r="E3" s="227"/>
      <c r="F3" s="227"/>
      <c r="G3" s="228"/>
      <c r="H3" s="227"/>
      <c r="I3" s="227"/>
      <c r="J3" s="252" t="s">
        <v>3</v>
      </c>
      <c r="K3" s="252"/>
    </row>
    <row r="4" spans="1:11" ht="24" customHeight="1">
      <c r="A4" s="229" t="s">
        <v>6</v>
      </c>
      <c r="B4" s="230"/>
      <c r="C4" s="230"/>
      <c r="D4" s="230"/>
      <c r="E4" s="231" t="s">
        <v>51</v>
      </c>
      <c r="F4" s="231" t="s">
        <v>52</v>
      </c>
      <c r="G4" s="231" t="s">
        <v>53</v>
      </c>
      <c r="H4" s="231" t="s">
        <v>54</v>
      </c>
      <c r="I4" s="231" t="s">
        <v>55</v>
      </c>
      <c r="J4" s="231" t="s">
        <v>56</v>
      </c>
      <c r="K4" s="253" t="s">
        <v>57</v>
      </c>
    </row>
    <row r="5" spans="1:11" ht="14.25">
      <c r="A5" s="232" t="s">
        <v>58</v>
      </c>
      <c r="B5" s="233"/>
      <c r="C5" s="233"/>
      <c r="D5" s="234" t="s">
        <v>59</v>
      </c>
      <c r="E5" s="234"/>
      <c r="F5" s="234"/>
      <c r="G5" s="234"/>
      <c r="H5" s="234"/>
      <c r="I5" s="234"/>
      <c r="J5" s="234"/>
      <c r="K5" s="254"/>
    </row>
    <row r="6" spans="1:11" ht="14.25">
      <c r="A6" s="232" t="s">
        <v>60</v>
      </c>
      <c r="B6" s="234" t="s">
        <v>61</v>
      </c>
      <c r="C6" s="234" t="s">
        <v>62</v>
      </c>
      <c r="D6" s="234" t="s">
        <v>63</v>
      </c>
      <c r="E6" s="234">
        <v>1</v>
      </c>
      <c r="F6" s="234">
        <v>2</v>
      </c>
      <c r="G6" s="234">
        <v>3</v>
      </c>
      <c r="H6" s="234">
        <v>4</v>
      </c>
      <c r="I6" s="234">
        <v>5</v>
      </c>
      <c r="J6" s="234">
        <v>6</v>
      </c>
      <c r="K6" s="254">
        <v>7</v>
      </c>
    </row>
    <row r="7" spans="1:11" ht="24" customHeight="1">
      <c r="A7" s="235" t="s">
        <v>64</v>
      </c>
      <c r="B7" s="236"/>
      <c r="C7" s="236"/>
      <c r="D7" s="236"/>
      <c r="E7" s="237">
        <f>E8+E14+E17+E26+E30</f>
        <v>10552125.19</v>
      </c>
      <c r="F7" s="237">
        <f>F8+F14+F17+F26+F30</f>
        <v>10475085.19</v>
      </c>
      <c r="G7" s="237">
        <v>0</v>
      </c>
      <c r="H7" s="237">
        <v>0</v>
      </c>
      <c r="I7" s="237">
        <v>0</v>
      </c>
      <c r="J7" s="237">
        <v>0</v>
      </c>
      <c r="K7" s="255">
        <v>77040</v>
      </c>
    </row>
    <row r="8" spans="1:11" ht="24" customHeight="1">
      <c r="A8" s="238" t="s">
        <v>65</v>
      </c>
      <c r="B8" s="239"/>
      <c r="C8" s="239" t="s">
        <v>66</v>
      </c>
      <c r="D8" s="239" t="s">
        <v>67</v>
      </c>
      <c r="E8" s="240">
        <f>E9+E12</f>
        <v>7721587.22</v>
      </c>
      <c r="F8" s="240">
        <f>F9+F12</f>
        <v>7684547.22</v>
      </c>
      <c r="G8" s="240">
        <v>0</v>
      </c>
      <c r="H8" s="240">
        <v>0</v>
      </c>
      <c r="I8" s="240">
        <v>0</v>
      </c>
      <c r="J8" s="240">
        <v>0</v>
      </c>
      <c r="K8" s="256">
        <v>37040</v>
      </c>
    </row>
    <row r="9" spans="1:11" ht="24" customHeight="1">
      <c r="A9" s="238" t="s">
        <v>68</v>
      </c>
      <c r="B9" s="239"/>
      <c r="C9" s="239" t="s">
        <v>66</v>
      </c>
      <c r="D9" s="239" t="s">
        <v>69</v>
      </c>
      <c r="E9" s="240">
        <f>E10+E11</f>
        <v>7638232.22</v>
      </c>
      <c r="F9" s="240">
        <f>F10+F11</f>
        <v>7601192.22</v>
      </c>
      <c r="G9" s="240">
        <v>0</v>
      </c>
      <c r="H9" s="240">
        <v>0</v>
      </c>
      <c r="I9" s="240">
        <v>0</v>
      </c>
      <c r="J9" s="240">
        <v>0</v>
      </c>
      <c r="K9" s="256">
        <v>37040</v>
      </c>
    </row>
    <row r="10" spans="1:11" ht="24" customHeight="1">
      <c r="A10" s="241" t="s">
        <v>70</v>
      </c>
      <c r="B10" s="242"/>
      <c r="C10" s="242" t="s">
        <v>66</v>
      </c>
      <c r="D10" s="242" t="s">
        <v>71</v>
      </c>
      <c r="E10" s="243">
        <v>7636232.22</v>
      </c>
      <c r="F10" s="243">
        <v>7601192.22</v>
      </c>
      <c r="G10" s="243">
        <v>0</v>
      </c>
      <c r="H10" s="243">
        <v>0</v>
      </c>
      <c r="I10" s="243">
        <v>0</v>
      </c>
      <c r="J10" s="243">
        <v>0</v>
      </c>
      <c r="K10" s="257">
        <v>35040</v>
      </c>
    </row>
    <row r="11" spans="1:11" ht="24" customHeight="1">
      <c r="A11" s="241">
        <v>2050299</v>
      </c>
      <c r="B11" s="242"/>
      <c r="C11" s="242" t="s">
        <v>66</v>
      </c>
      <c r="D11" s="242" t="s">
        <v>72</v>
      </c>
      <c r="E11" s="243">
        <v>2000</v>
      </c>
      <c r="F11" s="243">
        <v>0</v>
      </c>
      <c r="G11" s="243">
        <v>0</v>
      </c>
      <c r="H11" s="243">
        <v>0</v>
      </c>
      <c r="I11" s="243">
        <v>0</v>
      </c>
      <c r="J11" s="243">
        <v>0</v>
      </c>
      <c r="K11" s="257">
        <v>2000</v>
      </c>
    </row>
    <row r="12" spans="1:11" ht="24" customHeight="1">
      <c r="A12" s="238" t="s">
        <v>73</v>
      </c>
      <c r="B12" s="239"/>
      <c r="C12" s="239" t="s">
        <v>66</v>
      </c>
      <c r="D12" s="239" t="s">
        <v>74</v>
      </c>
      <c r="E12" s="240">
        <f>E13</f>
        <v>83355</v>
      </c>
      <c r="F12" s="240">
        <f>F13</f>
        <v>83355</v>
      </c>
      <c r="G12" s="240">
        <v>0</v>
      </c>
      <c r="H12" s="240">
        <v>0</v>
      </c>
      <c r="I12" s="240">
        <v>0</v>
      </c>
      <c r="J12" s="240">
        <v>0</v>
      </c>
      <c r="K12" s="256">
        <v>0</v>
      </c>
    </row>
    <row r="13" spans="1:11" ht="24" customHeight="1">
      <c r="A13" s="241" t="s">
        <v>75</v>
      </c>
      <c r="B13" s="242"/>
      <c r="C13" s="242" t="s">
        <v>66</v>
      </c>
      <c r="D13" s="242" t="s">
        <v>76</v>
      </c>
      <c r="E13" s="243">
        <v>83355</v>
      </c>
      <c r="F13" s="243">
        <v>83355</v>
      </c>
      <c r="G13" s="243">
        <v>0</v>
      </c>
      <c r="H13" s="243">
        <v>0</v>
      </c>
      <c r="I13" s="243">
        <v>0</v>
      </c>
      <c r="J13" s="243">
        <v>0</v>
      </c>
      <c r="K13" s="257">
        <v>0</v>
      </c>
    </row>
    <row r="14" spans="1:11" ht="24" customHeight="1">
      <c r="A14" s="244">
        <v>207</v>
      </c>
      <c r="B14" s="245"/>
      <c r="C14" s="245"/>
      <c r="D14" s="239" t="s">
        <v>77</v>
      </c>
      <c r="E14" s="240">
        <f>E15</f>
        <v>40000</v>
      </c>
      <c r="F14" s="240">
        <v>0</v>
      </c>
      <c r="G14" s="240">
        <v>0</v>
      </c>
      <c r="H14" s="240">
        <v>0</v>
      </c>
      <c r="I14" s="240">
        <v>0</v>
      </c>
      <c r="J14" s="240">
        <v>0</v>
      </c>
      <c r="K14" s="256">
        <v>40000</v>
      </c>
    </row>
    <row r="15" spans="1:11" ht="24" customHeight="1">
      <c r="A15" s="244">
        <v>20703</v>
      </c>
      <c r="B15" s="245"/>
      <c r="C15" s="245"/>
      <c r="D15" s="239" t="s">
        <v>78</v>
      </c>
      <c r="E15" s="240">
        <f>E16</f>
        <v>40000</v>
      </c>
      <c r="F15" s="240">
        <v>0</v>
      </c>
      <c r="G15" s="240">
        <v>0</v>
      </c>
      <c r="H15" s="240">
        <v>0</v>
      </c>
      <c r="I15" s="240">
        <v>0</v>
      </c>
      <c r="J15" s="240">
        <v>0</v>
      </c>
      <c r="K15" s="256">
        <v>40000</v>
      </c>
    </row>
    <row r="16" spans="1:11" ht="24" customHeight="1">
      <c r="A16" s="246">
        <v>2070307</v>
      </c>
      <c r="B16" s="247"/>
      <c r="C16" s="247"/>
      <c r="D16" s="242" t="s">
        <v>79</v>
      </c>
      <c r="E16" s="243">
        <v>40000</v>
      </c>
      <c r="F16" s="243">
        <v>0</v>
      </c>
      <c r="G16" s="243">
        <v>0</v>
      </c>
      <c r="H16" s="243">
        <v>0</v>
      </c>
      <c r="I16" s="243">
        <v>0</v>
      </c>
      <c r="J16" s="243">
        <v>0</v>
      </c>
      <c r="K16" s="257">
        <v>40000</v>
      </c>
    </row>
    <row r="17" spans="1:11" ht="24" customHeight="1">
      <c r="A17" s="238" t="s">
        <v>80</v>
      </c>
      <c r="B17" s="239"/>
      <c r="C17" s="239" t="s">
        <v>66</v>
      </c>
      <c r="D17" s="239" t="s">
        <v>81</v>
      </c>
      <c r="E17" s="240">
        <v>1417685.72</v>
      </c>
      <c r="F17" s="240">
        <v>1417685.72</v>
      </c>
      <c r="G17" s="240">
        <v>0</v>
      </c>
      <c r="H17" s="240">
        <v>0</v>
      </c>
      <c r="I17" s="240">
        <v>0</v>
      </c>
      <c r="J17" s="240">
        <v>0</v>
      </c>
      <c r="K17" s="256">
        <v>0</v>
      </c>
    </row>
    <row r="18" spans="1:11" ht="24" customHeight="1">
      <c r="A18" s="238" t="s">
        <v>82</v>
      </c>
      <c r="B18" s="239"/>
      <c r="C18" s="239" t="s">
        <v>66</v>
      </c>
      <c r="D18" s="239" t="s">
        <v>83</v>
      </c>
      <c r="E18" s="240">
        <f>E19+E20</f>
        <v>1294384.26</v>
      </c>
      <c r="F18" s="240">
        <f>F19+F20</f>
        <v>1294384.26</v>
      </c>
      <c r="G18" s="240">
        <v>0</v>
      </c>
      <c r="H18" s="240">
        <v>0</v>
      </c>
      <c r="I18" s="240">
        <v>0</v>
      </c>
      <c r="J18" s="240">
        <v>0</v>
      </c>
      <c r="K18" s="256">
        <v>0</v>
      </c>
    </row>
    <row r="19" spans="1:11" ht="24" customHeight="1">
      <c r="A19" s="241" t="s">
        <v>84</v>
      </c>
      <c r="B19" s="242"/>
      <c r="C19" s="242" t="s">
        <v>66</v>
      </c>
      <c r="D19" s="242" t="s">
        <v>85</v>
      </c>
      <c r="E19" s="243">
        <v>884529.26</v>
      </c>
      <c r="F19" s="243">
        <v>884529.26</v>
      </c>
      <c r="G19" s="243">
        <v>0</v>
      </c>
      <c r="H19" s="243">
        <v>0</v>
      </c>
      <c r="I19" s="243">
        <v>0</v>
      </c>
      <c r="J19" s="243">
        <v>0</v>
      </c>
      <c r="K19" s="257">
        <v>0</v>
      </c>
    </row>
    <row r="20" spans="1:11" ht="24" customHeight="1">
      <c r="A20" s="241" t="s">
        <v>86</v>
      </c>
      <c r="B20" s="242"/>
      <c r="C20" s="242" t="s">
        <v>66</v>
      </c>
      <c r="D20" s="242" t="s">
        <v>87</v>
      </c>
      <c r="E20" s="243">
        <v>409855</v>
      </c>
      <c r="F20" s="243">
        <v>409855</v>
      </c>
      <c r="G20" s="243">
        <v>0</v>
      </c>
      <c r="H20" s="243">
        <v>0</v>
      </c>
      <c r="I20" s="243">
        <v>0</v>
      </c>
      <c r="J20" s="243">
        <v>0</v>
      </c>
      <c r="K20" s="257">
        <v>0</v>
      </c>
    </row>
    <row r="21" spans="1:11" ht="24" customHeight="1">
      <c r="A21" s="238" t="s">
        <v>88</v>
      </c>
      <c r="B21" s="239"/>
      <c r="C21" s="239" t="s">
        <v>66</v>
      </c>
      <c r="D21" s="239" t="s">
        <v>89</v>
      </c>
      <c r="E21" s="240">
        <f>E22+E23</f>
        <v>79075</v>
      </c>
      <c r="F21" s="240">
        <f>F22+F23</f>
        <v>79075</v>
      </c>
      <c r="G21" s="240">
        <v>0</v>
      </c>
      <c r="H21" s="240">
        <v>0</v>
      </c>
      <c r="I21" s="240">
        <v>0</v>
      </c>
      <c r="J21" s="240">
        <v>0</v>
      </c>
      <c r="K21" s="256">
        <v>0</v>
      </c>
    </row>
    <row r="22" spans="1:11" ht="24" customHeight="1">
      <c r="A22" s="238" t="s">
        <v>90</v>
      </c>
      <c r="B22" s="239"/>
      <c r="C22" s="239"/>
      <c r="D22" s="242" t="s">
        <v>91</v>
      </c>
      <c r="E22" s="243">
        <v>66675</v>
      </c>
      <c r="F22" s="243">
        <v>66675</v>
      </c>
      <c r="G22" s="243">
        <v>0</v>
      </c>
      <c r="H22" s="243">
        <v>0</v>
      </c>
      <c r="I22" s="243">
        <v>0</v>
      </c>
      <c r="J22" s="243">
        <v>0</v>
      </c>
      <c r="K22" s="257">
        <v>0</v>
      </c>
    </row>
    <row r="23" spans="1:11" ht="24" customHeight="1">
      <c r="A23" s="238" t="s">
        <v>92</v>
      </c>
      <c r="B23" s="239"/>
      <c r="C23" s="239" t="s">
        <v>66</v>
      </c>
      <c r="D23" s="242" t="s">
        <v>93</v>
      </c>
      <c r="E23" s="243">
        <v>12400</v>
      </c>
      <c r="F23" s="243">
        <v>12400</v>
      </c>
      <c r="G23" s="243">
        <v>0</v>
      </c>
      <c r="H23" s="243">
        <v>0</v>
      </c>
      <c r="I23" s="243">
        <v>0</v>
      </c>
      <c r="J23" s="243">
        <v>0</v>
      </c>
      <c r="K23" s="257">
        <v>0</v>
      </c>
    </row>
    <row r="24" spans="1:11" ht="24" customHeight="1">
      <c r="A24" s="238">
        <v>20899</v>
      </c>
      <c r="B24" s="239"/>
      <c r="C24" s="239" t="s">
        <v>66</v>
      </c>
      <c r="D24" s="239" t="s">
        <v>94</v>
      </c>
      <c r="E24" s="240">
        <v>44226.46</v>
      </c>
      <c r="F24" s="240">
        <v>44226.46</v>
      </c>
      <c r="G24" s="240">
        <v>0</v>
      </c>
      <c r="H24" s="240">
        <v>0</v>
      </c>
      <c r="I24" s="240">
        <v>0</v>
      </c>
      <c r="J24" s="240">
        <v>0</v>
      </c>
      <c r="K24" s="256">
        <v>0</v>
      </c>
    </row>
    <row r="25" spans="1:11" ht="24" customHeight="1">
      <c r="A25" s="241">
        <v>2089901</v>
      </c>
      <c r="B25" s="242"/>
      <c r="C25" s="242" t="s">
        <v>66</v>
      </c>
      <c r="D25" s="242" t="s">
        <v>95</v>
      </c>
      <c r="E25" s="243">
        <v>44226.46</v>
      </c>
      <c r="F25" s="243">
        <v>44226.46</v>
      </c>
      <c r="G25" s="243">
        <v>0</v>
      </c>
      <c r="H25" s="243">
        <v>0</v>
      </c>
      <c r="I25" s="243">
        <v>0</v>
      </c>
      <c r="J25" s="243">
        <v>0</v>
      </c>
      <c r="K25" s="257">
        <v>0</v>
      </c>
    </row>
    <row r="26" spans="1:11" ht="24" customHeight="1">
      <c r="A26" s="238" t="s">
        <v>96</v>
      </c>
      <c r="B26" s="239"/>
      <c r="C26" s="239" t="s">
        <v>66</v>
      </c>
      <c r="D26" s="239" t="s">
        <v>97</v>
      </c>
      <c r="E26" s="240">
        <f>E27</f>
        <v>406223.7</v>
      </c>
      <c r="F26" s="240">
        <f>F27</f>
        <v>406223.7</v>
      </c>
      <c r="G26" s="240">
        <v>0</v>
      </c>
      <c r="H26" s="240">
        <v>0</v>
      </c>
      <c r="I26" s="240">
        <v>0</v>
      </c>
      <c r="J26" s="240">
        <v>0</v>
      </c>
      <c r="K26" s="256">
        <v>0</v>
      </c>
    </row>
    <row r="27" spans="1:11" ht="24" customHeight="1">
      <c r="A27" s="238" t="s">
        <v>98</v>
      </c>
      <c r="B27" s="239"/>
      <c r="C27" s="239" t="s">
        <v>66</v>
      </c>
      <c r="D27" s="239" t="s">
        <v>99</v>
      </c>
      <c r="E27" s="240">
        <f>E28+E29</f>
        <v>406223.7</v>
      </c>
      <c r="F27" s="240">
        <f>F28+F29</f>
        <v>406223.7</v>
      </c>
      <c r="G27" s="240">
        <v>0</v>
      </c>
      <c r="H27" s="240">
        <v>0</v>
      </c>
      <c r="I27" s="240">
        <v>0</v>
      </c>
      <c r="J27" s="240">
        <v>0</v>
      </c>
      <c r="K27" s="256">
        <v>0</v>
      </c>
    </row>
    <row r="28" spans="1:11" ht="24" customHeight="1">
      <c r="A28" s="241" t="s">
        <v>100</v>
      </c>
      <c r="B28" s="242"/>
      <c r="C28" s="242" t="s">
        <v>66</v>
      </c>
      <c r="D28" s="242" t="s">
        <v>101</v>
      </c>
      <c r="E28" s="243">
        <v>360723.7</v>
      </c>
      <c r="F28" s="243">
        <v>360723.7</v>
      </c>
      <c r="G28" s="243">
        <v>0</v>
      </c>
      <c r="H28" s="243">
        <v>0</v>
      </c>
      <c r="I28" s="243">
        <v>0</v>
      </c>
      <c r="J28" s="243">
        <v>0</v>
      </c>
      <c r="K28" s="257">
        <v>0</v>
      </c>
    </row>
    <row r="29" spans="1:11" ht="24" customHeight="1">
      <c r="A29" s="241" t="s">
        <v>102</v>
      </c>
      <c r="B29" s="242"/>
      <c r="C29" s="242" t="s">
        <v>66</v>
      </c>
      <c r="D29" s="242" t="s">
        <v>103</v>
      </c>
      <c r="E29" s="243">
        <v>45500</v>
      </c>
      <c r="F29" s="243">
        <v>45500</v>
      </c>
      <c r="G29" s="243">
        <v>0</v>
      </c>
      <c r="H29" s="243">
        <v>0</v>
      </c>
      <c r="I29" s="243">
        <v>0</v>
      </c>
      <c r="J29" s="243">
        <v>0</v>
      </c>
      <c r="K29" s="257">
        <v>0</v>
      </c>
    </row>
    <row r="30" spans="1:11" ht="24" customHeight="1">
      <c r="A30" s="238" t="s">
        <v>104</v>
      </c>
      <c r="B30" s="239"/>
      <c r="C30" s="239" t="s">
        <v>66</v>
      </c>
      <c r="D30" s="239" t="s">
        <v>105</v>
      </c>
      <c r="E30" s="240">
        <v>966628.55</v>
      </c>
      <c r="F30" s="240">
        <v>966628.55</v>
      </c>
      <c r="G30" s="240">
        <v>0</v>
      </c>
      <c r="H30" s="240">
        <v>0</v>
      </c>
      <c r="I30" s="240">
        <v>0</v>
      </c>
      <c r="J30" s="240">
        <v>0</v>
      </c>
      <c r="K30" s="256">
        <v>0</v>
      </c>
    </row>
    <row r="31" spans="1:11" ht="24" customHeight="1">
      <c r="A31" s="238" t="s">
        <v>106</v>
      </c>
      <c r="B31" s="239"/>
      <c r="C31" s="239" t="s">
        <v>66</v>
      </c>
      <c r="D31" s="239" t="s">
        <v>107</v>
      </c>
      <c r="E31" s="240">
        <f>E32+E33</f>
        <v>966628.55</v>
      </c>
      <c r="F31" s="240">
        <f>F32+F33</f>
        <v>966628.55</v>
      </c>
      <c r="G31" s="240">
        <v>0</v>
      </c>
      <c r="H31" s="240">
        <v>0</v>
      </c>
      <c r="I31" s="240">
        <v>0</v>
      </c>
      <c r="J31" s="240">
        <v>0</v>
      </c>
      <c r="K31" s="256">
        <v>0</v>
      </c>
    </row>
    <row r="32" spans="1:11" ht="24" customHeight="1">
      <c r="A32" s="241" t="s">
        <v>108</v>
      </c>
      <c r="B32" s="242"/>
      <c r="C32" s="242" t="s">
        <v>66</v>
      </c>
      <c r="D32" s="242" t="s">
        <v>109</v>
      </c>
      <c r="E32" s="243">
        <v>591845.55</v>
      </c>
      <c r="F32" s="243">
        <v>591845.55</v>
      </c>
      <c r="G32" s="243">
        <v>0</v>
      </c>
      <c r="H32" s="243">
        <v>0</v>
      </c>
      <c r="I32" s="243">
        <v>0</v>
      </c>
      <c r="J32" s="243">
        <v>0</v>
      </c>
      <c r="K32" s="257">
        <v>0</v>
      </c>
    </row>
    <row r="33" spans="1:11" ht="24" customHeight="1">
      <c r="A33" s="248" t="s">
        <v>110</v>
      </c>
      <c r="B33" s="249"/>
      <c r="C33" s="249" t="s">
        <v>66</v>
      </c>
      <c r="D33" s="249" t="s">
        <v>111</v>
      </c>
      <c r="E33" s="250">
        <v>374783</v>
      </c>
      <c r="F33" s="250">
        <v>374783</v>
      </c>
      <c r="G33" s="250">
        <v>0</v>
      </c>
      <c r="H33" s="250">
        <v>0</v>
      </c>
      <c r="I33" s="250">
        <v>0</v>
      </c>
      <c r="J33" s="250">
        <v>0</v>
      </c>
      <c r="K33" s="258">
        <v>0</v>
      </c>
    </row>
    <row r="34" spans="1:11" ht="14.25">
      <c r="A34" s="251" t="s">
        <v>112</v>
      </c>
      <c r="B34" s="78"/>
      <c r="C34" s="78"/>
      <c r="D34" s="78"/>
      <c r="E34" s="78"/>
      <c r="F34" s="78"/>
      <c r="G34" s="78"/>
      <c r="H34" s="78"/>
      <c r="I34" s="78"/>
      <c r="J34" s="78"/>
      <c r="K34" s="78"/>
    </row>
  </sheetData>
  <sheetProtection/>
  <mergeCells count="40">
    <mergeCell ref="A2:K2"/>
    <mergeCell ref="A3:D3"/>
    <mergeCell ref="J3:K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E4:E5"/>
    <mergeCell ref="F4:F5"/>
    <mergeCell ref="G4:G5"/>
    <mergeCell ref="H4:H5"/>
    <mergeCell ref="I4:I5"/>
    <mergeCell ref="J4:J5"/>
    <mergeCell ref="K4:K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zoomScaleSheetLayoutView="100" workbookViewId="0" topLeftCell="A16">
      <selection activeCell="G10" sqref="G10"/>
    </sheetView>
  </sheetViews>
  <sheetFormatPr defaultColWidth="9.00390625" defaultRowHeight="14.25"/>
  <cols>
    <col min="4" max="4" width="24.50390625" style="0" customWidth="1"/>
    <col min="5" max="10" width="11.125" style="0" customWidth="1"/>
  </cols>
  <sheetData>
    <row r="1" ht="14.25">
      <c r="A1" t="s">
        <v>113</v>
      </c>
    </row>
    <row r="2" spans="1:10" ht="22.5">
      <c r="A2" s="195" t="s">
        <v>114</v>
      </c>
      <c r="B2" s="37"/>
      <c r="C2" s="37"/>
      <c r="D2" s="37"/>
      <c r="E2" s="37"/>
      <c r="F2" s="37"/>
      <c r="G2" s="37"/>
      <c r="H2" s="37"/>
      <c r="I2" s="37"/>
      <c r="J2" s="37"/>
    </row>
    <row r="3" spans="1:10" ht="21" customHeight="1">
      <c r="A3" s="196" t="s">
        <v>2</v>
      </c>
      <c r="B3" s="39"/>
      <c r="C3" s="39"/>
      <c r="D3" s="39"/>
      <c r="E3" s="197"/>
      <c r="F3" s="198"/>
      <c r="G3" s="197"/>
      <c r="H3" s="197"/>
      <c r="I3" s="218" t="s">
        <v>3</v>
      </c>
      <c r="J3" s="218"/>
    </row>
    <row r="4" spans="1:10" ht="19.5" customHeight="1">
      <c r="A4" s="199" t="s">
        <v>6</v>
      </c>
      <c r="B4" s="126"/>
      <c r="C4" s="126"/>
      <c r="D4" s="126"/>
      <c r="E4" s="200" t="s">
        <v>115</v>
      </c>
      <c r="F4" s="200" t="s">
        <v>116</v>
      </c>
      <c r="G4" s="200" t="s">
        <v>117</v>
      </c>
      <c r="H4" s="200" t="s">
        <v>118</v>
      </c>
      <c r="I4" s="200" t="s">
        <v>119</v>
      </c>
      <c r="J4" s="219" t="s">
        <v>120</v>
      </c>
    </row>
    <row r="5" spans="1:10" ht="14.25">
      <c r="A5" s="201" t="s">
        <v>58</v>
      </c>
      <c r="B5" s="130"/>
      <c r="C5" s="130"/>
      <c r="D5" s="202" t="s">
        <v>59</v>
      </c>
      <c r="E5" s="200"/>
      <c r="F5" s="200"/>
      <c r="G5" s="200"/>
      <c r="H5" s="200"/>
      <c r="I5" s="200"/>
      <c r="J5" s="219"/>
    </row>
    <row r="6" spans="1:10" ht="14.25">
      <c r="A6" s="203" t="s">
        <v>60</v>
      </c>
      <c r="B6" s="202" t="s">
        <v>61</v>
      </c>
      <c r="C6" s="202" t="s">
        <v>62</v>
      </c>
      <c r="D6" s="202" t="s">
        <v>63</v>
      </c>
      <c r="E6" s="202">
        <v>1</v>
      </c>
      <c r="F6" s="202">
        <v>2</v>
      </c>
      <c r="G6" s="202">
        <v>3</v>
      </c>
      <c r="H6" s="202">
        <v>4</v>
      </c>
      <c r="I6" s="202">
        <v>5</v>
      </c>
      <c r="J6" s="220">
        <v>6</v>
      </c>
    </row>
    <row r="7" spans="1:10" ht="24" customHeight="1">
      <c r="A7" s="204" t="s">
        <v>64</v>
      </c>
      <c r="B7" s="205"/>
      <c r="C7" s="205"/>
      <c r="D7" s="205"/>
      <c r="E7" s="206">
        <f>E8+E14+E17+E26+E30</f>
        <v>10790796.15</v>
      </c>
      <c r="F7" s="206">
        <v>9852005.15</v>
      </c>
      <c r="G7" s="206">
        <v>938791</v>
      </c>
      <c r="H7" s="206">
        <v>0</v>
      </c>
      <c r="I7" s="206">
        <v>0</v>
      </c>
      <c r="J7" s="221">
        <v>0</v>
      </c>
    </row>
    <row r="8" spans="1:10" ht="24" customHeight="1">
      <c r="A8" s="138" t="s">
        <v>65</v>
      </c>
      <c r="B8" s="139"/>
      <c r="C8" s="139" t="s">
        <v>66</v>
      </c>
      <c r="D8" s="139" t="s">
        <v>67</v>
      </c>
      <c r="E8" s="207">
        <f>E9+E12</f>
        <v>7993734.18</v>
      </c>
      <c r="F8" s="207">
        <f>F9+F12</f>
        <v>7093943.18</v>
      </c>
      <c r="G8" s="207">
        <f>G9+G12</f>
        <v>899791</v>
      </c>
      <c r="H8" s="207">
        <v>0</v>
      </c>
      <c r="I8" s="207">
        <v>0</v>
      </c>
      <c r="J8" s="222">
        <v>0</v>
      </c>
    </row>
    <row r="9" spans="1:10" ht="24" customHeight="1">
      <c r="A9" s="138" t="s">
        <v>68</v>
      </c>
      <c r="B9" s="139"/>
      <c r="C9" s="139" t="s">
        <v>66</v>
      </c>
      <c r="D9" s="139" t="s">
        <v>69</v>
      </c>
      <c r="E9" s="207">
        <f>E10+E11</f>
        <v>7855394.18</v>
      </c>
      <c r="F9" s="207">
        <v>6995960.18</v>
      </c>
      <c r="G9" s="207">
        <f>G10+G11</f>
        <v>859434</v>
      </c>
      <c r="H9" s="207">
        <v>0</v>
      </c>
      <c r="I9" s="207">
        <v>0</v>
      </c>
      <c r="J9" s="222">
        <v>0</v>
      </c>
    </row>
    <row r="10" spans="1:10" ht="24" customHeight="1">
      <c r="A10" s="142" t="s">
        <v>70</v>
      </c>
      <c r="B10" s="143"/>
      <c r="C10" s="143" t="s">
        <v>66</v>
      </c>
      <c r="D10" s="143" t="s">
        <v>71</v>
      </c>
      <c r="E10" s="208">
        <v>7853394.18</v>
      </c>
      <c r="F10" s="208">
        <v>6995960.18</v>
      </c>
      <c r="G10" s="208">
        <v>857434</v>
      </c>
      <c r="H10" s="208">
        <v>0</v>
      </c>
      <c r="I10" s="208">
        <v>0</v>
      </c>
      <c r="J10" s="223">
        <v>0</v>
      </c>
    </row>
    <row r="11" spans="1:10" ht="24" customHeight="1">
      <c r="A11" s="142">
        <v>2050299</v>
      </c>
      <c r="B11" s="143"/>
      <c r="C11" s="143" t="s">
        <v>66</v>
      </c>
      <c r="D11" s="143" t="s">
        <v>72</v>
      </c>
      <c r="E11" s="208">
        <v>2000</v>
      </c>
      <c r="F11" s="208">
        <v>0</v>
      </c>
      <c r="G11" s="208">
        <v>2000</v>
      </c>
      <c r="H11" s="208">
        <v>0</v>
      </c>
      <c r="I11" s="208">
        <v>0</v>
      </c>
      <c r="J11" s="223">
        <v>0</v>
      </c>
    </row>
    <row r="12" spans="1:10" ht="24" customHeight="1">
      <c r="A12" s="138" t="s">
        <v>73</v>
      </c>
      <c r="B12" s="139"/>
      <c r="C12" s="139" t="s">
        <v>66</v>
      </c>
      <c r="D12" s="139" t="s">
        <v>74</v>
      </c>
      <c r="E12" s="207">
        <f>E13</f>
        <v>138340</v>
      </c>
      <c r="F12" s="207">
        <f>F13</f>
        <v>97983</v>
      </c>
      <c r="G12" s="207">
        <f>G13</f>
        <v>40357</v>
      </c>
      <c r="H12" s="207">
        <v>0</v>
      </c>
      <c r="I12" s="207">
        <v>0</v>
      </c>
      <c r="J12" s="222">
        <v>0</v>
      </c>
    </row>
    <row r="13" spans="1:10" ht="24" customHeight="1">
      <c r="A13" s="142" t="s">
        <v>75</v>
      </c>
      <c r="B13" s="143"/>
      <c r="C13" s="143" t="s">
        <v>66</v>
      </c>
      <c r="D13" s="143" t="s">
        <v>76</v>
      </c>
      <c r="E13" s="208">
        <v>138340</v>
      </c>
      <c r="F13" s="208">
        <v>97983</v>
      </c>
      <c r="G13" s="208">
        <v>40357</v>
      </c>
      <c r="H13" s="208">
        <v>0</v>
      </c>
      <c r="I13" s="208">
        <v>0</v>
      </c>
      <c r="J13" s="223">
        <v>0</v>
      </c>
    </row>
    <row r="14" spans="1:10" ht="24" customHeight="1">
      <c r="A14" s="209">
        <v>207</v>
      </c>
      <c r="B14" s="210"/>
      <c r="C14" s="211"/>
      <c r="D14" s="139" t="s">
        <v>77</v>
      </c>
      <c r="E14" s="207">
        <v>39000</v>
      </c>
      <c r="F14" s="212">
        <v>0</v>
      </c>
      <c r="G14" s="207">
        <v>39000</v>
      </c>
      <c r="H14" s="207">
        <v>0</v>
      </c>
      <c r="I14" s="207">
        <v>0</v>
      </c>
      <c r="J14" s="222">
        <v>0</v>
      </c>
    </row>
    <row r="15" spans="1:10" ht="24" customHeight="1">
      <c r="A15" s="209">
        <v>20703</v>
      </c>
      <c r="B15" s="210"/>
      <c r="C15" s="211"/>
      <c r="D15" s="139" t="s">
        <v>78</v>
      </c>
      <c r="E15" s="207">
        <v>39000</v>
      </c>
      <c r="F15" s="212">
        <v>0</v>
      </c>
      <c r="G15" s="207">
        <v>39000</v>
      </c>
      <c r="H15" s="207">
        <v>0</v>
      </c>
      <c r="I15" s="207">
        <v>0</v>
      </c>
      <c r="J15" s="222">
        <v>0</v>
      </c>
    </row>
    <row r="16" spans="1:10" ht="24" customHeight="1">
      <c r="A16" s="213">
        <v>2070307</v>
      </c>
      <c r="B16" s="214"/>
      <c r="C16" s="215"/>
      <c r="D16" s="143" t="s">
        <v>79</v>
      </c>
      <c r="E16" s="208">
        <v>39000</v>
      </c>
      <c r="F16" s="208">
        <v>0</v>
      </c>
      <c r="G16" s="208">
        <v>39000</v>
      </c>
      <c r="H16" s="208">
        <v>0</v>
      </c>
      <c r="I16" s="208">
        <v>0</v>
      </c>
      <c r="J16" s="223">
        <v>0</v>
      </c>
    </row>
    <row r="17" spans="1:10" ht="24" customHeight="1">
      <c r="A17" s="138" t="s">
        <v>80</v>
      </c>
      <c r="B17" s="139"/>
      <c r="C17" s="139" t="s">
        <v>66</v>
      </c>
      <c r="D17" s="139" t="s">
        <v>81</v>
      </c>
      <c r="E17" s="207">
        <v>1417685.72</v>
      </c>
      <c r="F17" s="207">
        <v>1417685.72</v>
      </c>
      <c r="G17" s="207">
        <v>0</v>
      </c>
      <c r="H17" s="207">
        <v>0</v>
      </c>
      <c r="I17" s="207">
        <v>0</v>
      </c>
      <c r="J17" s="222">
        <v>0</v>
      </c>
    </row>
    <row r="18" spans="1:10" ht="24" customHeight="1">
      <c r="A18" s="138" t="s">
        <v>82</v>
      </c>
      <c r="B18" s="139"/>
      <c r="C18" s="139" t="s">
        <v>66</v>
      </c>
      <c r="D18" s="139" t="s">
        <v>83</v>
      </c>
      <c r="E18" s="207">
        <f>E19+E20</f>
        <v>1294384.26</v>
      </c>
      <c r="F18" s="207">
        <f>F19+F20</f>
        <v>1294384.26</v>
      </c>
      <c r="G18" s="207">
        <v>0</v>
      </c>
      <c r="H18" s="207">
        <v>0</v>
      </c>
      <c r="I18" s="207">
        <v>0</v>
      </c>
      <c r="J18" s="222">
        <v>0</v>
      </c>
    </row>
    <row r="19" spans="1:10" ht="24" customHeight="1">
      <c r="A19" s="142" t="s">
        <v>84</v>
      </c>
      <c r="B19" s="143"/>
      <c r="C19" s="143" t="s">
        <v>66</v>
      </c>
      <c r="D19" s="143" t="s">
        <v>85</v>
      </c>
      <c r="E19" s="208">
        <v>884529.26</v>
      </c>
      <c r="F19" s="208">
        <v>884529.26</v>
      </c>
      <c r="G19" s="208">
        <v>0</v>
      </c>
      <c r="H19" s="208">
        <v>0</v>
      </c>
      <c r="I19" s="208">
        <v>0</v>
      </c>
      <c r="J19" s="223">
        <v>0</v>
      </c>
    </row>
    <row r="20" spans="1:10" ht="24" customHeight="1">
      <c r="A20" s="142" t="s">
        <v>86</v>
      </c>
      <c r="B20" s="143"/>
      <c r="C20" s="143" t="s">
        <v>66</v>
      </c>
      <c r="D20" s="143" t="s">
        <v>87</v>
      </c>
      <c r="E20" s="208">
        <v>409855</v>
      </c>
      <c r="F20" s="208">
        <v>409855</v>
      </c>
      <c r="G20" s="208">
        <v>0</v>
      </c>
      <c r="H20" s="208">
        <v>0</v>
      </c>
      <c r="I20" s="208">
        <v>0</v>
      </c>
      <c r="J20" s="223">
        <v>0</v>
      </c>
    </row>
    <row r="21" spans="1:10" ht="24" customHeight="1">
      <c r="A21" s="138" t="s">
        <v>88</v>
      </c>
      <c r="B21" s="139"/>
      <c r="C21" s="139" t="s">
        <v>66</v>
      </c>
      <c r="D21" s="139" t="s">
        <v>89</v>
      </c>
      <c r="E21" s="207">
        <v>79075</v>
      </c>
      <c r="F21" s="207">
        <v>79075</v>
      </c>
      <c r="G21" s="207">
        <v>0</v>
      </c>
      <c r="H21" s="207">
        <v>0</v>
      </c>
      <c r="I21" s="207">
        <v>0</v>
      </c>
      <c r="J21" s="222">
        <v>0</v>
      </c>
    </row>
    <row r="22" spans="1:10" ht="24" customHeight="1">
      <c r="A22" s="138" t="s">
        <v>90</v>
      </c>
      <c r="B22" s="139"/>
      <c r="C22" s="139"/>
      <c r="D22" s="143" t="s">
        <v>91</v>
      </c>
      <c r="E22" s="208">
        <v>66675</v>
      </c>
      <c r="F22" s="208">
        <v>66675</v>
      </c>
      <c r="G22" s="208">
        <v>0</v>
      </c>
      <c r="H22" s="208">
        <v>0</v>
      </c>
      <c r="I22" s="208">
        <v>0</v>
      </c>
      <c r="J22" s="223">
        <v>0</v>
      </c>
    </row>
    <row r="23" spans="1:10" ht="24" customHeight="1">
      <c r="A23" s="138" t="s">
        <v>92</v>
      </c>
      <c r="B23" s="139"/>
      <c r="C23" s="139" t="s">
        <v>66</v>
      </c>
      <c r="D23" s="143" t="s">
        <v>93</v>
      </c>
      <c r="E23" s="208">
        <v>12400</v>
      </c>
      <c r="F23" s="208">
        <v>12400</v>
      </c>
      <c r="G23" s="208">
        <v>0</v>
      </c>
      <c r="H23" s="208">
        <v>0</v>
      </c>
      <c r="I23" s="208">
        <v>0</v>
      </c>
      <c r="J23" s="223">
        <v>0</v>
      </c>
    </row>
    <row r="24" spans="1:10" ht="24" customHeight="1">
      <c r="A24" s="138">
        <v>20899</v>
      </c>
      <c r="B24" s="139"/>
      <c r="C24" s="139" t="s">
        <v>66</v>
      </c>
      <c r="D24" s="139" t="s">
        <v>94</v>
      </c>
      <c r="E24" s="207">
        <v>44226.46</v>
      </c>
      <c r="F24" s="207">
        <v>44226.46</v>
      </c>
      <c r="G24" s="207">
        <v>0</v>
      </c>
      <c r="H24" s="207">
        <v>0</v>
      </c>
      <c r="I24" s="207">
        <v>0</v>
      </c>
      <c r="J24" s="222">
        <v>0</v>
      </c>
    </row>
    <row r="25" spans="1:10" ht="24" customHeight="1">
      <c r="A25" s="142">
        <v>2089901</v>
      </c>
      <c r="B25" s="143"/>
      <c r="C25" s="143" t="s">
        <v>66</v>
      </c>
      <c r="D25" s="143" t="s">
        <v>95</v>
      </c>
      <c r="E25" s="208">
        <v>44226.46</v>
      </c>
      <c r="F25" s="208">
        <v>44226.46</v>
      </c>
      <c r="G25" s="208">
        <v>0</v>
      </c>
      <c r="H25" s="208">
        <v>0</v>
      </c>
      <c r="I25" s="208">
        <v>0</v>
      </c>
      <c r="J25" s="223">
        <v>0</v>
      </c>
    </row>
    <row r="26" spans="1:10" ht="24" customHeight="1">
      <c r="A26" s="138" t="s">
        <v>96</v>
      </c>
      <c r="B26" s="139"/>
      <c r="C26" s="139" t="s">
        <v>66</v>
      </c>
      <c r="D26" s="139" t="s">
        <v>97</v>
      </c>
      <c r="E26" s="207">
        <v>406223.7</v>
      </c>
      <c r="F26" s="207">
        <v>406223.7</v>
      </c>
      <c r="G26" s="207">
        <v>0</v>
      </c>
      <c r="H26" s="207">
        <v>0</v>
      </c>
      <c r="I26" s="207">
        <v>0</v>
      </c>
      <c r="J26" s="222">
        <v>0</v>
      </c>
    </row>
    <row r="27" spans="1:10" ht="24" customHeight="1">
      <c r="A27" s="138" t="s">
        <v>98</v>
      </c>
      <c r="B27" s="139"/>
      <c r="C27" s="139" t="s">
        <v>66</v>
      </c>
      <c r="D27" s="139" t="s">
        <v>99</v>
      </c>
      <c r="E27" s="207">
        <f>E28+E29</f>
        <v>406223.7</v>
      </c>
      <c r="F27" s="207">
        <f>F28+F29</f>
        <v>406223.7</v>
      </c>
      <c r="G27" s="207">
        <v>0</v>
      </c>
      <c r="H27" s="207">
        <v>0</v>
      </c>
      <c r="I27" s="207">
        <v>0</v>
      </c>
      <c r="J27" s="222">
        <v>0</v>
      </c>
    </row>
    <row r="28" spans="1:10" ht="24" customHeight="1">
      <c r="A28" s="142" t="s">
        <v>100</v>
      </c>
      <c r="B28" s="143"/>
      <c r="C28" s="143" t="s">
        <v>66</v>
      </c>
      <c r="D28" s="143" t="s">
        <v>101</v>
      </c>
      <c r="E28" s="208">
        <v>360723.7</v>
      </c>
      <c r="F28" s="208">
        <v>360723.7</v>
      </c>
      <c r="G28" s="208">
        <v>0</v>
      </c>
      <c r="H28" s="208">
        <v>0</v>
      </c>
      <c r="I28" s="208">
        <v>0</v>
      </c>
      <c r="J28" s="223">
        <v>0</v>
      </c>
    </row>
    <row r="29" spans="1:10" ht="24" customHeight="1">
      <c r="A29" s="142" t="s">
        <v>102</v>
      </c>
      <c r="B29" s="143"/>
      <c r="C29" s="143" t="s">
        <v>66</v>
      </c>
      <c r="D29" s="143" t="s">
        <v>103</v>
      </c>
      <c r="E29" s="208">
        <v>45500</v>
      </c>
      <c r="F29" s="208">
        <v>45500</v>
      </c>
      <c r="G29" s="208">
        <v>0</v>
      </c>
      <c r="H29" s="208">
        <v>0</v>
      </c>
      <c r="I29" s="208">
        <v>0</v>
      </c>
      <c r="J29" s="223">
        <v>0</v>
      </c>
    </row>
    <row r="30" spans="1:10" ht="24" customHeight="1">
      <c r="A30" s="138" t="s">
        <v>104</v>
      </c>
      <c r="B30" s="139"/>
      <c r="C30" s="139" t="s">
        <v>66</v>
      </c>
      <c r="D30" s="139" t="s">
        <v>105</v>
      </c>
      <c r="E30" s="207">
        <f>E31</f>
        <v>934152.55</v>
      </c>
      <c r="F30" s="207">
        <f>F31</f>
        <v>934152.55</v>
      </c>
      <c r="G30" s="207">
        <v>0</v>
      </c>
      <c r="H30" s="207">
        <v>0</v>
      </c>
      <c r="I30" s="207">
        <v>0</v>
      </c>
      <c r="J30" s="222">
        <v>0</v>
      </c>
    </row>
    <row r="31" spans="1:10" ht="24" customHeight="1">
      <c r="A31" s="138" t="s">
        <v>106</v>
      </c>
      <c r="B31" s="139"/>
      <c r="C31" s="139" t="s">
        <v>66</v>
      </c>
      <c r="D31" s="139" t="s">
        <v>107</v>
      </c>
      <c r="E31" s="207">
        <f>E32+E33</f>
        <v>934152.55</v>
      </c>
      <c r="F31" s="207">
        <f>F32+F33</f>
        <v>934152.55</v>
      </c>
      <c r="G31" s="207">
        <v>0</v>
      </c>
      <c r="H31" s="207">
        <v>0</v>
      </c>
      <c r="I31" s="207">
        <v>0</v>
      </c>
      <c r="J31" s="222">
        <v>0</v>
      </c>
    </row>
    <row r="32" spans="1:10" ht="24" customHeight="1">
      <c r="A32" s="142" t="s">
        <v>108</v>
      </c>
      <c r="B32" s="143"/>
      <c r="C32" s="143" t="s">
        <v>66</v>
      </c>
      <c r="D32" s="143" t="s">
        <v>109</v>
      </c>
      <c r="E32" s="208">
        <v>559369.55</v>
      </c>
      <c r="F32" s="208">
        <v>559369.55</v>
      </c>
      <c r="G32" s="208">
        <v>0</v>
      </c>
      <c r="H32" s="208">
        <v>0</v>
      </c>
      <c r="I32" s="208">
        <v>0</v>
      </c>
      <c r="J32" s="223">
        <v>0</v>
      </c>
    </row>
    <row r="33" spans="1:10" ht="24" customHeight="1">
      <c r="A33" s="146" t="s">
        <v>110</v>
      </c>
      <c r="B33" s="147"/>
      <c r="C33" s="147" t="s">
        <v>66</v>
      </c>
      <c r="D33" s="147" t="s">
        <v>111</v>
      </c>
      <c r="E33" s="216">
        <v>374783</v>
      </c>
      <c r="F33" s="216">
        <v>374783</v>
      </c>
      <c r="G33" s="216">
        <v>0</v>
      </c>
      <c r="H33" s="216">
        <v>0</v>
      </c>
      <c r="I33" s="216">
        <v>0</v>
      </c>
      <c r="J33" s="224">
        <v>0</v>
      </c>
    </row>
    <row r="34" spans="1:10" ht="14.25">
      <c r="A34" s="217" t="s">
        <v>121</v>
      </c>
      <c r="B34" s="78"/>
      <c r="C34" s="78"/>
      <c r="D34" s="78"/>
      <c r="E34" s="78"/>
      <c r="F34" s="78"/>
      <c r="G34" s="78"/>
      <c r="H34" s="78"/>
      <c r="I34" s="78"/>
      <c r="J34" s="78"/>
    </row>
  </sheetData>
  <sheetProtection/>
  <mergeCells count="39">
    <mergeCell ref="A2:J2"/>
    <mergeCell ref="A3:D3"/>
    <mergeCell ref="I3:J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E4:E5"/>
    <mergeCell ref="F4:F5"/>
    <mergeCell ref="G4:G5"/>
    <mergeCell ref="H4:H5"/>
    <mergeCell ref="I4:I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5"/>
  <sheetViews>
    <sheetView zoomScaleSheetLayoutView="100" workbookViewId="0" topLeftCell="A4">
      <selection activeCell="G23" sqref="G23"/>
    </sheetView>
  </sheetViews>
  <sheetFormatPr defaultColWidth="9.00390625" defaultRowHeight="14.25"/>
  <cols>
    <col min="1" max="1" width="24.875" style="0" customWidth="1"/>
    <col min="2" max="2" width="4.625" style="0" customWidth="1"/>
    <col min="5" max="5" width="27.00390625" style="0" customWidth="1"/>
    <col min="6" max="6" width="5.25390625" style="0" customWidth="1"/>
    <col min="7" max="7" width="12.125" style="0" bestFit="1" customWidth="1"/>
    <col min="9" max="9" width="5.75390625" style="0" customWidth="1"/>
    <col min="10" max="10" width="9.00390625" style="0" hidden="1" customWidth="1"/>
    <col min="12" max="12" width="2.75390625" style="0" customWidth="1"/>
  </cols>
  <sheetData>
    <row r="1" ht="14.25">
      <c r="A1" t="s">
        <v>122</v>
      </c>
    </row>
    <row r="2" spans="1:12" ht="21" customHeight="1">
      <c r="A2" s="151" t="s">
        <v>123</v>
      </c>
      <c r="B2" s="37"/>
      <c r="C2" s="37"/>
      <c r="D2" s="37"/>
      <c r="E2" s="37"/>
      <c r="F2" s="37"/>
      <c r="G2" s="37"/>
      <c r="H2" s="37"/>
      <c r="I2" s="37"/>
      <c r="J2" s="37"/>
      <c r="K2" s="37"/>
      <c r="L2" s="37"/>
    </row>
    <row r="3" spans="1:12" ht="15" customHeight="1">
      <c r="A3" s="152" t="s">
        <v>2</v>
      </c>
      <c r="B3" s="153"/>
      <c r="C3" s="153"/>
      <c r="D3" s="154"/>
      <c r="E3" s="154"/>
      <c r="F3" s="155"/>
      <c r="G3" s="155"/>
      <c r="H3" s="155"/>
      <c r="I3" s="191" t="s">
        <v>3</v>
      </c>
      <c r="J3" s="191"/>
      <c r="K3" s="191"/>
      <c r="L3" s="191"/>
    </row>
    <row r="4" spans="1:12" ht="14.25">
      <c r="A4" s="156" t="s">
        <v>124</v>
      </c>
      <c r="B4" s="157"/>
      <c r="C4" s="157"/>
      <c r="D4" s="157"/>
      <c r="E4" s="158" t="s">
        <v>125</v>
      </c>
      <c r="F4" s="159"/>
      <c r="G4" s="159"/>
      <c r="H4" s="159"/>
      <c r="I4" s="159"/>
      <c r="J4" s="159"/>
      <c r="K4" s="159"/>
      <c r="L4" s="159"/>
    </row>
    <row r="5" spans="1:12" ht="15" customHeight="1">
      <c r="A5" s="160" t="s">
        <v>126</v>
      </c>
      <c r="B5" s="161" t="s">
        <v>7</v>
      </c>
      <c r="C5" s="161" t="s">
        <v>8</v>
      </c>
      <c r="D5" s="161"/>
      <c r="E5" s="161" t="s">
        <v>127</v>
      </c>
      <c r="F5" s="161" t="s">
        <v>7</v>
      </c>
      <c r="G5" s="162" t="s">
        <v>8</v>
      </c>
      <c r="H5" s="163"/>
      <c r="I5" s="163"/>
      <c r="J5" s="163"/>
      <c r="K5" s="163"/>
      <c r="L5" s="163"/>
    </row>
    <row r="6" spans="1:12" ht="24" customHeight="1">
      <c r="A6" s="160"/>
      <c r="B6" s="161"/>
      <c r="C6" s="161"/>
      <c r="D6" s="161"/>
      <c r="E6" s="161"/>
      <c r="F6" s="161"/>
      <c r="G6" s="164" t="s">
        <v>64</v>
      </c>
      <c r="H6" s="165" t="s">
        <v>128</v>
      </c>
      <c r="I6" s="192"/>
      <c r="J6" s="192"/>
      <c r="K6" s="165" t="s">
        <v>129</v>
      </c>
      <c r="L6" s="192"/>
    </row>
    <row r="7" spans="1:12" ht="13.5" customHeight="1">
      <c r="A7" s="166" t="s">
        <v>130</v>
      </c>
      <c r="B7" s="167">
        <v>1</v>
      </c>
      <c r="C7" s="168">
        <v>10475085.19</v>
      </c>
      <c r="D7" s="169"/>
      <c r="E7" s="170" t="s">
        <v>11</v>
      </c>
      <c r="F7" s="167">
        <v>29</v>
      </c>
      <c r="G7" s="171">
        <v>0</v>
      </c>
      <c r="H7" s="172">
        <v>0</v>
      </c>
      <c r="I7" s="193"/>
      <c r="J7" s="193"/>
      <c r="K7" s="172">
        <v>0</v>
      </c>
      <c r="L7" s="193"/>
    </row>
    <row r="8" spans="1:12" ht="13.5" customHeight="1">
      <c r="A8" s="166" t="s">
        <v>131</v>
      </c>
      <c r="B8" s="167">
        <v>2</v>
      </c>
      <c r="C8" s="168">
        <v>0</v>
      </c>
      <c r="D8" s="169"/>
      <c r="E8" s="170" t="s">
        <v>13</v>
      </c>
      <c r="F8" s="167">
        <v>30</v>
      </c>
      <c r="G8" s="171">
        <v>0</v>
      </c>
      <c r="H8" s="172">
        <v>0</v>
      </c>
      <c r="I8" s="193"/>
      <c r="J8" s="193"/>
      <c r="K8" s="172">
        <v>0</v>
      </c>
      <c r="L8" s="193"/>
    </row>
    <row r="9" spans="1:12" ht="13.5" customHeight="1">
      <c r="A9" s="166" t="s">
        <v>24</v>
      </c>
      <c r="B9" s="167">
        <v>3</v>
      </c>
      <c r="C9" s="168" t="s">
        <v>24</v>
      </c>
      <c r="D9" s="169"/>
      <c r="E9" s="170" t="s">
        <v>15</v>
      </c>
      <c r="F9" s="167">
        <v>31</v>
      </c>
      <c r="G9" s="171">
        <v>0</v>
      </c>
      <c r="H9" s="172">
        <v>0</v>
      </c>
      <c r="I9" s="193"/>
      <c r="J9" s="193"/>
      <c r="K9" s="172">
        <v>0</v>
      </c>
      <c r="L9" s="193"/>
    </row>
    <row r="10" spans="1:12" ht="13.5" customHeight="1">
      <c r="A10" s="166" t="s">
        <v>24</v>
      </c>
      <c r="B10" s="167">
        <v>4</v>
      </c>
      <c r="C10" s="168" t="s">
        <v>24</v>
      </c>
      <c r="D10" s="169"/>
      <c r="E10" s="170" t="s">
        <v>17</v>
      </c>
      <c r="F10" s="167">
        <v>32</v>
      </c>
      <c r="G10" s="171">
        <v>0</v>
      </c>
      <c r="H10" s="172">
        <v>0</v>
      </c>
      <c r="I10" s="193"/>
      <c r="J10" s="193"/>
      <c r="K10" s="172">
        <v>0</v>
      </c>
      <c r="L10" s="193"/>
    </row>
    <row r="11" spans="1:12" ht="13.5" customHeight="1">
      <c r="A11" s="166" t="s">
        <v>24</v>
      </c>
      <c r="B11" s="167">
        <v>5</v>
      </c>
      <c r="C11" s="168" t="s">
        <v>24</v>
      </c>
      <c r="D11" s="169"/>
      <c r="E11" s="170" t="s">
        <v>19</v>
      </c>
      <c r="F11" s="167">
        <v>33</v>
      </c>
      <c r="G11" s="171">
        <v>7935419.01</v>
      </c>
      <c r="H11" s="172">
        <v>7935419.01</v>
      </c>
      <c r="I11" s="193"/>
      <c r="J11" s="193"/>
      <c r="K11" s="172">
        <v>0</v>
      </c>
      <c r="L11" s="193"/>
    </row>
    <row r="12" spans="1:12" ht="13.5" customHeight="1">
      <c r="A12" s="166" t="s">
        <v>24</v>
      </c>
      <c r="B12" s="167">
        <v>6</v>
      </c>
      <c r="C12" s="168" t="s">
        <v>24</v>
      </c>
      <c r="D12" s="169"/>
      <c r="E12" s="170" t="s">
        <v>21</v>
      </c>
      <c r="F12" s="167">
        <v>34</v>
      </c>
      <c r="G12" s="171">
        <v>0</v>
      </c>
      <c r="H12" s="172">
        <v>0</v>
      </c>
      <c r="I12" s="193"/>
      <c r="J12" s="193"/>
      <c r="K12" s="172">
        <v>0</v>
      </c>
      <c r="L12" s="193"/>
    </row>
    <row r="13" spans="1:12" ht="13.5" customHeight="1">
      <c r="A13" s="166" t="s">
        <v>24</v>
      </c>
      <c r="B13" s="167">
        <v>7</v>
      </c>
      <c r="C13" s="168" t="s">
        <v>24</v>
      </c>
      <c r="D13" s="169"/>
      <c r="E13" s="170" t="s">
        <v>23</v>
      </c>
      <c r="F13" s="167">
        <v>35</v>
      </c>
      <c r="G13" s="171">
        <v>0</v>
      </c>
      <c r="H13" s="172">
        <v>0</v>
      </c>
      <c r="I13" s="193"/>
      <c r="J13" s="193"/>
      <c r="K13" s="172">
        <v>0</v>
      </c>
      <c r="L13" s="193"/>
    </row>
    <row r="14" spans="1:12" ht="13.5" customHeight="1">
      <c r="A14" s="166" t="s">
        <v>24</v>
      </c>
      <c r="B14" s="167">
        <v>8</v>
      </c>
      <c r="C14" s="168" t="s">
        <v>24</v>
      </c>
      <c r="D14" s="169"/>
      <c r="E14" s="170" t="s">
        <v>25</v>
      </c>
      <c r="F14" s="167">
        <v>36</v>
      </c>
      <c r="G14" s="171">
        <v>1417685.72</v>
      </c>
      <c r="H14" s="172">
        <v>1417685.72</v>
      </c>
      <c r="I14" s="193"/>
      <c r="J14" s="193"/>
      <c r="K14" s="172">
        <v>0</v>
      </c>
      <c r="L14" s="193"/>
    </row>
    <row r="15" spans="1:12" ht="13.5" customHeight="1">
      <c r="A15" s="166" t="s">
        <v>24</v>
      </c>
      <c r="B15" s="167">
        <v>9</v>
      </c>
      <c r="C15" s="168" t="s">
        <v>24</v>
      </c>
      <c r="D15" s="169"/>
      <c r="E15" s="170" t="s">
        <v>26</v>
      </c>
      <c r="F15" s="167">
        <v>37</v>
      </c>
      <c r="G15" s="171">
        <v>406223.7</v>
      </c>
      <c r="H15" s="172">
        <v>406223.7</v>
      </c>
      <c r="I15" s="193"/>
      <c r="J15" s="193"/>
      <c r="K15" s="172">
        <v>0</v>
      </c>
      <c r="L15" s="193"/>
    </row>
    <row r="16" spans="1:12" ht="13.5" customHeight="1">
      <c r="A16" s="166" t="s">
        <v>24</v>
      </c>
      <c r="B16" s="167">
        <v>10</v>
      </c>
      <c r="C16" s="168" t="s">
        <v>24</v>
      </c>
      <c r="D16" s="169"/>
      <c r="E16" s="170" t="s">
        <v>27</v>
      </c>
      <c r="F16" s="167">
        <v>38</v>
      </c>
      <c r="G16" s="171">
        <v>0</v>
      </c>
      <c r="H16" s="172">
        <v>0</v>
      </c>
      <c r="I16" s="193"/>
      <c r="J16" s="193"/>
      <c r="K16" s="172">
        <v>0</v>
      </c>
      <c r="L16" s="193"/>
    </row>
    <row r="17" spans="1:12" ht="13.5" customHeight="1">
      <c r="A17" s="166" t="s">
        <v>24</v>
      </c>
      <c r="B17" s="167">
        <v>11</v>
      </c>
      <c r="C17" s="168" t="s">
        <v>24</v>
      </c>
      <c r="D17" s="169"/>
      <c r="E17" s="170" t="s">
        <v>28</v>
      </c>
      <c r="F17" s="167">
        <v>39</v>
      </c>
      <c r="G17" s="171">
        <v>0</v>
      </c>
      <c r="H17" s="172">
        <v>0</v>
      </c>
      <c r="I17" s="193"/>
      <c r="J17" s="193"/>
      <c r="K17" s="172">
        <v>0</v>
      </c>
      <c r="L17" s="193"/>
    </row>
    <row r="18" spans="1:12" ht="13.5" customHeight="1">
      <c r="A18" s="166" t="s">
        <v>24</v>
      </c>
      <c r="B18" s="167">
        <v>12</v>
      </c>
      <c r="C18" s="168" t="s">
        <v>24</v>
      </c>
      <c r="D18" s="169"/>
      <c r="E18" s="170" t="s">
        <v>29</v>
      </c>
      <c r="F18" s="167">
        <v>40</v>
      </c>
      <c r="G18" s="171">
        <v>0</v>
      </c>
      <c r="H18" s="172">
        <v>0</v>
      </c>
      <c r="I18" s="193"/>
      <c r="J18" s="193"/>
      <c r="K18" s="172">
        <v>0</v>
      </c>
      <c r="L18" s="193"/>
    </row>
    <row r="19" spans="1:12" ht="13.5" customHeight="1">
      <c r="A19" s="173" t="s">
        <v>24</v>
      </c>
      <c r="B19" s="161">
        <v>13</v>
      </c>
      <c r="C19" s="174" t="s">
        <v>24</v>
      </c>
      <c r="D19" s="169"/>
      <c r="E19" s="175" t="s">
        <v>30</v>
      </c>
      <c r="F19" s="161">
        <v>41</v>
      </c>
      <c r="G19" s="171">
        <v>0</v>
      </c>
      <c r="H19" s="172">
        <v>0</v>
      </c>
      <c r="I19" s="193"/>
      <c r="J19" s="193"/>
      <c r="K19" s="172">
        <v>0</v>
      </c>
      <c r="L19" s="193"/>
    </row>
    <row r="20" spans="1:12" ht="13.5" customHeight="1">
      <c r="A20" s="173" t="s">
        <v>24</v>
      </c>
      <c r="B20" s="161">
        <v>14</v>
      </c>
      <c r="C20" s="174" t="s">
        <v>24</v>
      </c>
      <c r="D20" s="169"/>
      <c r="E20" s="175" t="s">
        <v>31</v>
      </c>
      <c r="F20" s="161">
        <v>42</v>
      </c>
      <c r="G20" s="171">
        <v>0</v>
      </c>
      <c r="H20" s="172">
        <v>0</v>
      </c>
      <c r="I20" s="193"/>
      <c r="J20" s="193"/>
      <c r="K20" s="172">
        <v>0</v>
      </c>
      <c r="L20" s="193"/>
    </row>
    <row r="21" spans="1:12" ht="13.5" customHeight="1">
      <c r="A21" s="176" t="s">
        <v>24</v>
      </c>
      <c r="B21" s="177">
        <v>15</v>
      </c>
      <c r="C21" s="178" t="s">
        <v>24</v>
      </c>
      <c r="D21" s="169"/>
      <c r="E21" s="179" t="s">
        <v>32</v>
      </c>
      <c r="F21" s="177">
        <v>43</v>
      </c>
      <c r="G21" s="171">
        <v>0</v>
      </c>
      <c r="H21" s="172">
        <v>0</v>
      </c>
      <c r="I21" s="193"/>
      <c r="J21" s="193"/>
      <c r="K21" s="172">
        <v>0</v>
      </c>
      <c r="L21" s="193"/>
    </row>
    <row r="22" spans="1:12" ht="13.5" customHeight="1">
      <c r="A22" s="166" t="s">
        <v>24</v>
      </c>
      <c r="B22" s="167">
        <v>16</v>
      </c>
      <c r="C22" s="168" t="s">
        <v>24</v>
      </c>
      <c r="D22" s="169"/>
      <c r="E22" s="170" t="s">
        <v>33</v>
      </c>
      <c r="F22" s="167">
        <v>44</v>
      </c>
      <c r="G22" s="171">
        <v>0</v>
      </c>
      <c r="H22" s="172">
        <v>0</v>
      </c>
      <c r="I22" s="193"/>
      <c r="J22" s="193"/>
      <c r="K22" s="172">
        <v>0</v>
      </c>
      <c r="L22" s="193"/>
    </row>
    <row r="23" spans="1:12" ht="13.5" customHeight="1">
      <c r="A23" s="166" t="s">
        <v>24</v>
      </c>
      <c r="B23" s="167">
        <v>17</v>
      </c>
      <c r="C23" s="168" t="s">
        <v>24</v>
      </c>
      <c r="D23" s="169"/>
      <c r="E23" s="170" t="s">
        <v>34</v>
      </c>
      <c r="F23" s="167">
        <v>45</v>
      </c>
      <c r="G23" s="171">
        <v>0</v>
      </c>
      <c r="H23" s="172">
        <v>0</v>
      </c>
      <c r="I23" s="193"/>
      <c r="J23" s="193"/>
      <c r="K23" s="172">
        <v>0</v>
      </c>
      <c r="L23" s="193"/>
    </row>
    <row r="24" spans="1:12" ht="13.5" customHeight="1">
      <c r="A24" s="166" t="s">
        <v>24</v>
      </c>
      <c r="B24" s="167">
        <v>18</v>
      </c>
      <c r="C24" s="168" t="s">
        <v>24</v>
      </c>
      <c r="D24" s="169"/>
      <c r="E24" s="170" t="s">
        <v>35</v>
      </c>
      <c r="F24" s="167">
        <v>46</v>
      </c>
      <c r="G24" s="171">
        <v>0</v>
      </c>
      <c r="H24" s="172">
        <v>0</v>
      </c>
      <c r="I24" s="193"/>
      <c r="J24" s="193"/>
      <c r="K24" s="172">
        <v>0</v>
      </c>
      <c r="L24" s="193"/>
    </row>
    <row r="25" spans="1:12" ht="13.5" customHeight="1">
      <c r="A25" s="166" t="s">
        <v>24</v>
      </c>
      <c r="B25" s="167">
        <v>19</v>
      </c>
      <c r="C25" s="168" t="s">
        <v>24</v>
      </c>
      <c r="D25" s="169"/>
      <c r="E25" s="170" t="s">
        <v>36</v>
      </c>
      <c r="F25" s="167">
        <v>47</v>
      </c>
      <c r="G25" s="171">
        <v>934152.55</v>
      </c>
      <c r="H25" s="172">
        <v>934152.55</v>
      </c>
      <c r="I25" s="193"/>
      <c r="J25" s="193"/>
      <c r="K25" s="172">
        <v>0</v>
      </c>
      <c r="L25" s="193"/>
    </row>
    <row r="26" spans="1:12" ht="13.5" customHeight="1">
      <c r="A26" s="166" t="s">
        <v>24</v>
      </c>
      <c r="B26" s="167">
        <v>20</v>
      </c>
      <c r="C26" s="168" t="s">
        <v>24</v>
      </c>
      <c r="D26" s="169"/>
      <c r="E26" s="170" t="s">
        <v>37</v>
      </c>
      <c r="F26" s="167">
        <v>48</v>
      </c>
      <c r="G26" s="171">
        <v>0</v>
      </c>
      <c r="H26" s="172">
        <v>0</v>
      </c>
      <c r="I26" s="193"/>
      <c r="J26" s="193"/>
      <c r="K26" s="172">
        <v>0</v>
      </c>
      <c r="L26" s="193"/>
    </row>
    <row r="27" spans="1:12" ht="13.5" customHeight="1">
      <c r="A27" s="166" t="s">
        <v>24</v>
      </c>
      <c r="B27" s="167">
        <v>21</v>
      </c>
      <c r="C27" s="168" t="s">
        <v>24</v>
      </c>
      <c r="D27" s="169"/>
      <c r="E27" s="170" t="s">
        <v>38</v>
      </c>
      <c r="F27" s="167">
        <v>49</v>
      </c>
      <c r="G27" s="171">
        <v>0</v>
      </c>
      <c r="H27" s="172">
        <v>0</v>
      </c>
      <c r="I27" s="193"/>
      <c r="J27" s="193"/>
      <c r="K27" s="172">
        <v>0</v>
      </c>
      <c r="L27" s="193"/>
    </row>
    <row r="28" spans="1:12" ht="13.5" customHeight="1">
      <c r="A28" s="166" t="s">
        <v>24</v>
      </c>
      <c r="B28" s="167">
        <v>22</v>
      </c>
      <c r="C28" s="168" t="s">
        <v>24</v>
      </c>
      <c r="D28" s="169"/>
      <c r="E28" s="170" t="s">
        <v>39</v>
      </c>
      <c r="F28" s="167">
        <v>50</v>
      </c>
      <c r="G28" s="171">
        <v>0</v>
      </c>
      <c r="H28" s="172">
        <v>0</v>
      </c>
      <c r="I28" s="193"/>
      <c r="J28" s="193"/>
      <c r="K28" s="172">
        <v>0</v>
      </c>
      <c r="L28" s="193"/>
    </row>
    <row r="29" spans="1:12" ht="13.5" customHeight="1">
      <c r="A29" s="166" t="s">
        <v>24</v>
      </c>
      <c r="B29" s="167">
        <v>23</v>
      </c>
      <c r="C29" s="168" t="s">
        <v>24</v>
      </c>
      <c r="D29" s="169"/>
      <c r="E29" s="170" t="s">
        <v>40</v>
      </c>
      <c r="F29" s="167">
        <v>51</v>
      </c>
      <c r="G29" s="171">
        <v>0</v>
      </c>
      <c r="H29" s="172">
        <v>0</v>
      </c>
      <c r="I29" s="193"/>
      <c r="J29" s="193"/>
      <c r="K29" s="172">
        <v>0</v>
      </c>
      <c r="L29" s="193"/>
    </row>
    <row r="30" spans="1:12" ht="13.5" customHeight="1">
      <c r="A30" s="180" t="s">
        <v>41</v>
      </c>
      <c r="B30" s="167">
        <v>24</v>
      </c>
      <c r="C30" s="181">
        <v>10475085.19</v>
      </c>
      <c r="D30" s="182"/>
      <c r="E30" s="183" t="s">
        <v>42</v>
      </c>
      <c r="F30" s="167">
        <v>52</v>
      </c>
      <c r="G30" s="184">
        <v>10693480.98</v>
      </c>
      <c r="H30" s="185">
        <v>10693480.98</v>
      </c>
      <c r="I30" s="194"/>
      <c r="J30" s="194"/>
      <c r="K30" s="185">
        <v>0</v>
      </c>
      <c r="L30" s="194"/>
    </row>
    <row r="31" spans="1:12" ht="13.5" customHeight="1">
      <c r="A31" s="166" t="s">
        <v>132</v>
      </c>
      <c r="B31" s="167">
        <v>25</v>
      </c>
      <c r="C31" s="168">
        <v>250871.79</v>
      </c>
      <c r="D31" s="169"/>
      <c r="E31" s="170" t="s">
        <v>133</v>
      </c>
      <c r="F31" s="167">
        <v>53</v>
      </c>
      <c r="G31" s="171">
        <v>32476</v>
      </c>
      <c r="H31" s="172">
        <v>32476</v>
      </c>
      <c r="I31" s="193"/>
      <c r="J31" s="193"/>
      <c r="K31" s="172">
        <v>0</v>
      </c>
      <c r="L31" s="193"/>
    </row>
    <row r="32" spans="1:12" ht="13.5" customHeight="1">
      <c r="A32" s="166" t="s">
        <v>130</v>
      </c>
      <c r="B32" s="167">
        <v>26</v>
      </c>
      <c r="C32" s="168">
        <v>250871.79</v>
      </c>
      <c r="D32" s="169"/>
      <c r="E32" s="170" t="s">
        <v>24</v>
      </c>
      <c r="F32" s="167">
        <v>54</v>
      </c>
      <c r="G32" s="171" t="s">
        <v>24</v>
      </c>
      <c r="H32" s="172" t="s">
        <v>24</v>
      </c>
      <c r="I32" s="193"/>
      <c r="J32" s="193"/>
      <c r="K32" s="172" t="s">
        <v>24</v>
      </c>
      <c r="L32" s="193"/>
    </row>
    <row r="33" spans="1:12" ht="13.5" customHeight="1">
      <c r="A33" s="166" t="s">
        <v>131</v>
      </c>
      <c r="B33" s="167">
        <v>27</v>
      </c>
      <c r="C33" s="168">
        <v>0</v>
      </c>
      <c r="D33" s="169"/>
      <c r="E33" s="170" t="s">
        <v>24</v>
      </c>
      <c r="F33" s="167">
        <v>55</v>
      </c>
      <c r="G33" s="171" t="s">
        <v>24</v>
      </c>
      <c r="H33" s="172" t="s">
        <v>24</v>
      </c>
      <c r="I33" s="193"/>
      <c r="J33" s="193"/>
      <c r="K33" s="172" t="s">
        <v>24</v>
      </c>
      <c r="L33" s="193"/>
    </row>
    <row r="34" spans="1:12" ht="13.5" customHeight="1">
      <c r="A34" s="186" t="s">
        <v>47</v>
      </c>
      <c r="B34" s="161">
        <v>28</v>
      </c>
      <c r="C34" s="187">
        <v>10725956.98</v>
      </c>
      <c r="D34" s="182"/>
      <c r="E34" s="188" t="s">
        <v>47</v>
      </c>
      <c r="F34" s="161">
        <v>56</v>
      </c>
      <c r="G34" s="189">
        <v>10725956.98</v>
      </c>
      <c r="H34" s="185">
        <v>10725956.98</v>
      </c>
      <c r="I34" s="194"/>
      <c r="J34" s="194"/>
      <c r="K34" s="185">
        <v>0</v>
      </c>
      <c r="L34" s="194"/>
    </row>
    <row r="35" spans="1:12" ht="13.5" customHeight="1">
      <c r="A35" s="190" t="s">
        <v>134</v>
      </c>
      <c r="B35" s="114"/>
      <c r="C35" s="114"/>
      <c r="D35" s="114"/>
      <c r="E35" s="114"/>
      <c r="F35" s="114"/>
      <c r="G35" s="114"/>
      <c r="H35" s="114"/>
      <c r="I35" s="114"/>
      <c r="J35" s="114"/>
      <c r="K35" s="114"/>
      <c r="L35" s="114"/>
    </row>
  </sheetData>
  <sheetProtection/>
  <mergeCells count="99">
    <mergeCell ref="A2:L2"/>
    <mergeCell ref="A3:C3"/>
    <mergeCell ref="E3:H3"/>
    <mergeCell ref="I3:L3"/>
    <mergeCell ref="A4:D4"/>
    <mergeCell ref="E4:L4"/>
    <mergeCell ref="G5:L5"/>
    <mergeCell ref="H6:J6"/>
    <mergeCell ref="K6:L6"/>
    <mergeCell ref="C7:D7"/>
    <mergeCell ref="H7:J7"/>
    <mergeCell ref="K7:L7"/>
    <mergeCell ref="C8:D8"/>
    <mergeCell ref="H8:J8"/>
    <mergeCell ref="K8:L8"/>
    <mergeCell ref="C9:D9"/>
    <mergeCell ref="H9:J9"/>
    <mergeCell ref="K9:L9"/>
    <mergeCell ref="C10:D10"/>
    <mergeCell ref="H10:J10"/>
    <mergeCell ref="K10:L10"/>
    <mergeCell ref="C11:D11"/>
    <mergeCell ref="H11:J11"/>
    <mergeCell ref="K11:L11"/>
    <mergeCell ref="C12:D12"/>
    <mergeCell ref="H12:J12"/>
    <mergeCell ref="K12:L12"/>
    <mergeCell ref="C13:D13"/>
    <mergeCell ref="H13:J13"/>
    <mergeCell ref="K13:L13"/>
    <mergeCell ref="C14:D14"/>
    <mergeCell ref="H14:J14"/>
    <mergeCell ref="K14:L14"/>
    <mergeCell ref="C15:D15"/>
    <mergeCell ref="H15:J15"/>
    <mergeCell ref="K15:L15"/>
    <mergeCell ref="C16:D16"/>
    <mergeCell ref="H16:J16"/>
    <mergeCell ref="K16:L16"/>
    <mergeCell ref="C17:D17"/>
    <mergeCell ref="H17:J17"/>
    <mergeCell ref="K17:L17"/>
    <mergeCell ref="C18:D18"/>
    <mergeCell ref="H18:J18"/>
    <mergeCell ref="K18:L18"/>
    <mergeCell ref="C19:D19"/>
    <mergeCell ref="H19:J19"/>
    <mergeCell ref="K19:L19"/>
    <mergeCell ref="C20:D20"/>
    <mergeCell ref="H20:J20"/>
    <mergeCell ref="K20:L20"/>
    <mergeCell ref="C21:D21"/>
    <mergeCell ref="H21:J21"/>
    <mergeCell ref="K21:L21"/>
    <mergeCell ref="C22:D22"/>
    <mergeCell ref="H22:J22"/>
    <mergeCell ref="K22:L22"/>
    <mergeCell ref="C23:D23"/>
    <mergeCell ref="H23:J23"/>
    <mergeCell ref="K23:L23"/>
    <mergeCell ref="C24:D24"/>
    <mergeCell ref="H24:J24"/>
    <mergeCell ref="K24:L24"/>
    <mergeCell ref="C25:D25"/>
    <mergeCell ref="H25:J25"/>
    <mergeCell ref="K25:L25"/>
    <mergeCell ref="C26:D26"/>
    <mergeCell ref="H26:J26"/>
    <mergeCell ref="K26:L26"/>
    <mergeCell ref="C27:D27"/>
    <mergeCell ref="H27:J27"/>
    <mergeCell ref="K27:L27"/>
    <mergeCell ref="C28:D28"/>
    <mergeCell ref="H28:J28"/>
    <mergeCell ref="K28:L28"/>
    <mergeCell ref="C29:D29"/>
    <mergeCell ref="H29:J29"/>
    <mergeCell ref="K29:L29"/>
    <mergeCell ref="C30:D30"/>
    <mergeCell ref="H30:J30"/>
    <mergeCell ref="K30:L30"/>
    <mergeCell ref="C31:D31"/>
    <mergeCell ref="H31:J31"/>
    <mergeCell ref="K31:L31"/>
    <mergeCell ref="C32:D32"/>
    <mergeCell ref="H32:J32"/>
    <mergeCell ref="K32:L32"/>
    <mergeCell ref="C33:D33"/>
    <mergeCell ref="H33:J33"/>
    <mergeCell ref="K33:L33"/>
    <mergeCell ref="C34:D34"/>
    <mergeCell ref="H34:J34"/>
    <mergeCell ref="K34:L34"/>
    <mergeCell ref="A35:L35"/>
    <mergeCell ref="A5:A6"/>
    <mergeCell ref="B5:B6"/>
    <mergeCell ref="E5:E6"/>
    <mergeCell ref="F5:F6"/>
    <mergeCell ref="C5:D6"/>
  </mergeCells>
  <printOptions horizontalCentered="1"/>
  <pageMargins left="0.7479166666666667" right="0.7479166666666667" top="0.4722222222222222" bottom="0.4326388888888889"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0"/>
  <sheetViews>
    <sheetView zoomScaleSheetLayoutView="100" workbookViewId="0" topLeftCell="A13">
      <selection activeCell="E23" sqref="E23"/>
    </sheetView>
  </sheetViews>
  <sheetFormatPr defaultColWidth="9.00390625" defaultRowHeight="14.25"/>
  <cols>
    <col min="1" max="1" width="9.75390625" style="0" customWidth="1"/>
    <col min="2" max="2" width="10.125" style="0" customWidth="1"/>
    <col min="3" max="3" width="9.875" style="0" customWidth="1"/>
    <col min="4" max="4" width="29.375" style="0" customWidth="1"/>
    <col min="5" max="7" width="20.125" style="0" customWidth="1"/>
  </cols>
  <sheetData>
    <row r="1" ht="14.25">
      <c r="A1" t="s">
        <v>135</v>
      </c>
    </row>
    <row r="2" spans="1:7" ht="22.5">
      <c r="A2" s="120" t="s">
        <v>136</v>
      </c>
      <c r="B2" s="37"/>
      <c r="C2" s="37"/>
      <c r="D2" s="37"/>
      <c r="E2" s="37"/>
      <c r="F2" s="37"/>
      <c r="G2" s="37"/>
    </row>
    <row r="3" spans="1:7" ht="21.75" customHeight="1">
      <c r="A3" s="121" t="s">
        <v>2</v>
      </c>
      <c r="B3" s="39"/>
      <c r="C3" s="39"/>
      <c r="D3" s="39"/>
      <c r="E3" s="122"/>
      <c r="F3" s="123"/>
      <c r="G3" s="124" t="s">
        <v>3</v>
      </c>
    </row>
    <row r="4" spans="1:7" ht="15">
      <c r="A4" s="125" t="s">
        <v>6</v>
      </c>
      <c r="B4" s="126"/>
      <c r="C4" s="126"/>
      <c r="D4" s="126"/>
      <c r="E4" s="127" t="s">
        <v>42</v>
      </c>
      <c r="F4" s="127" t="s">
        <v>116</v>
      </c>
      <c r="G4" s="128" t="s">
        <v>117</v>
      </c>
    </row>
    <row r="5" spans="1:7" ht="24" customHeight="1">
      <c r="A5" s="129" t="s">
        <v>58</v>
      </c>
      <c r="B5" s="130"/>
      <c r="C5" s="130"/>
      <c r="D5" s="131" t="s">
        <v>59</v>
      </c>
      <c r="E5" s="127"/>
      <c r="F5" s="127"/>
      <c r="G5" s="128"/>
    </row>
    <row r="6" spans="1:7" ht="24" customHeight="1">
      <c r="A6" s="132" t="s">
        <v>60</v>
      </c>
      <c r="B6" s="131" t="s">
        <v>61</v>
      </c>
      <c r="C6" s="131" t="s">
        <v>62</v>
      </c>
      <c r="D6" s="131" t="s">
        <v>63</v>
      </c>
      <c r="E6" s="131">
        <v>1</v>
      </c>
      <c r="F6" s="131">
        <v>2</v>
      </c>
      <c r="G6" s="133">
        <v>3</v>
      </c>
    </row>
    <row r="7" spans="1:7" ht="24" customHeight="1">
      <c r="A7" s="134" t="s">
        <v>64</v>
      </c>
      <c r="B7" s="135"/>
      <c r="C7" s="135"/>
      <c r="D7" s="135"/>
      <c r="E7" s="136">
        <f>E8+E13+E22+E26</f>
        <v>10693480.98</v>
      </c>
      <c r="F7" s="136">
        <f>F8+F13+F22+F26</f>
        <v>9795689.98</v>
      </c>
      <c r="G7" s="137">
        <f>G8</f>
        <v>897791</v>
      </c>
    </row>
    <row r="8" spans="1:7" ht="24" customHeight="1">
      <c r="A8" s="138" t="s">
        <v>65</v>
      </c>
      <c r="B8" s="139"/>
      <c r="C8" s="139" t="s">
        <v>66</v>
      </c>
      <c r="D8" s="139" t="s">
        <v>67</v>
      </c>
      <c r="E8" s="140">
        <f>F8+G8</f>
        <v>7935419.01</v>
      </c>
      <c r="F8" s="140">
        <v>7037628.01</v>
      </c>
      <c r="G8" s="141">
        <v>897791</v>
      </c>
    </row>
    <row r="9" spans="1:7" ht="24" customHeight="1">
      <c r="A9" s="138" t="s">
        <v>68</v>
      </c>
      <c r="B9" s="139"/>
      <c r="C9" s="139" t="s">
        <v>66</v>
      </c>
      <c r="D9" s="139" t="s">
        <v>69</v>
      </c>
      <c r="E9" s="140">
        <f>F9+G9</f>
        <v>7807079.01</v>
      </c>
      <c r="F9" s="140">
        <v>6949645.01</v>
      </c>
      <c r="G9" s="141">
        <v>857434</v>
      </c>
    </row>
    <row r="10" spans="1:7" ht="24" customHeight="1">
      <c r="A10" s="142" t="s">
        <v>70</v>
      </c>
      <c r="B10" s="143"/>
      <c r="C10" s="143" t="s">
        <v>66</v>
      </c>
      <c r="D10" s="143" t="s">
        <v>71</v>
      </c>
      <c r="E10" s="144">
        <f>F10+G10</f>
        <v>7807079.01</v>
      </c>
      <c r="F10" s="144">
        <v>6949645.01</v>
      </c>
      <c r="G10" s="145">
        <v>857434</v>
      </c>
    </row>
    <row r="11" spans="1:7" ht="24" customHeight="1">
      <c r="A11" s="138" t="s">
        <v>73</v>
      </c>
      <c r="B11" s="139"/>
      <c r="C11" s="139" t="s">
        <v>66</v>
      </c>
      <c r="D11" s="139" t="s">
        <v>74</v>
      </c>
      <c r="E11" s="140">
        <f>F11+G11</f>
        <v>128340</v>
      </c>
      <c r="F11" s="140">
        <v>87983</v>
      </c>
      <c r="G11" s="141">
        <v>40357</v>
      </c>
    </row>
    <row r="12" spans="1:7" ht="24" customHeight="1">
      <c r="A12" s="142" t="s">
        <v>75</v>
      </c>
      <c r="B12" s="143"/>
      <c r="C12" s="143" t="s">
        <v>66</v>
      </c>
      <c r="D12" s="143" t="s">
        <v>76</v>
      </c>
      <c r="E12" s="144">
        <f>F12+G12</f>
        <v>128340</v>
      </c>
      <c r="F12" s="144">
        <v>87983</v>
      </c>
      <c r="G12" s="145">
        <v>40357</v>
      </c>
    </row>
    <row r="13" spans="1:7" ht="24" customHeight="1">
      <c r="A13" s="138" t="s">
        <v>80</v>
      </c>
      <c r="B13" s="139"/>
      <c r="C13" s="139" t="s">
        <v>66</v>
      </c>
      <c r="D13" s="139" t="s">
        <v>81</v>
      </c>
      <c r="E13" s="140">
        <f>F13</f>
        <v>1417685.72</v>
      </c>
      <c r="F13" s="140">
        <v>1417685.72</v>
      </c>
      <c r="G13" s="141">
        <v>0</v>
      </c>
    </row>
    <row r="14" spans="1:7" ht="24" customHeight="1">
      <c r="A14" s="138" t="s">
        <v>82</v>
      </c>
      <c r="B14" s="139"/>
      <c r="C14" s="139" t="s">
        <v>66</v>
      </c>
      <c r="D14" s="139" t="s">
        <v>83</v>
      </c>
      <c r="E14" s="140">
        <f>F14</f>
        <v>1294384.26</v>
      </c>
      <c r="F14" s="140">
        <v>1294384.26</v>
      </c>
      <c r="G14" s="141">
        <v>0</v>
      </c>
    </row>
    <row r="15" spans="1:7" ht="24" customHeight="1">
      <c r="A15" s="142" t="s">
        <v>84</v>
      </c>
      <c r="B15" s="143"/>
      <c r="C15" s="143" t="s">
        <v>66</v>
      </c>
      <c r="D15" s="143" t="s">
        <v>85</v>
      </c>
      <c r="E15" s="144">
        <f>F15</f>
        <v>884529.26</v>
      </c>
      <c r="F15" s="144">
        <v>884529.26</v>
      </c>
      <c r="G15" s="145">
        <v>0</v>
      </c>
    </row>
    <row r="16" spans="1:7" ht="24" customHeight="1">
      <c r="A16" s="142" t="s">
        <v>86</v>
      </c>
      <c r="B16" s="143"/>
      <c r="C16" s="143" t="s">
        <v>66</v>
      </c>
      <c r="D16" s="143" t="s">
        <v>87</v>
      </c>
      <c r="E16" s="144">
        <f>F16</f>
        <v>409855</v>
      </c>
      <c r="F16" s="144">
        <v>409855</v>
      </c>
      <c r="G16" s="145">
        <v>0</v>
      </c>
    </row>
    <row r="17" spans="1:7" ht="24" customHeight="1">
      <c r="A17" s="138" t="s">
        <v>88</v>
      </c>
      <c r="B17" s="139"/>
      <c r="C17" s="139" t="s">
        <v>66</v>
      </c>
      <c r="D17" s="139" t="s">
        <v>89</v>
      </c>
      <c r="E17" s="140">
        <f aca="true" t="shared" si="0" ref="E17:E29">F17</f>
        <v>79075</v>
      </c>
      <c r="F17" s="140">
        <v>79075</v>
      </c>
      <c r="G17" s="141">
        <v>0</v>
      </c>
    </row>
    <row r="18" spans="1:7" ht="24" customHeight="1">
      <c r="A18" s="138" t="s">
        <v>90</v>
      </c>
      <c r="B18" s="139"/>
      <c r="C18" s="139"/>
      <c r="D18" s="143" t="s">
        <v>91</v>
      </c>
      <c r="E18" s="144">
        <v>66675</v>
      </c>
      <c r="F18" s="144">
        <v>66675</v>
      </c>
      <c r="G18" s="145">
        <v>0</v>
      </c>
    </row>
    <row r="19" spans="1:7" ht="24" customHeight="1">
      <c r="A19" s="138" t="s">
        <v>92</v>
      </c>
      <c r="B19" s="139"/>
      <c r="C19" s="139" t="s">
        <v>66</v>
      </c>
      <c r="D19" s="143" t="s">
        <v>93</v>
      </c>
      <c r="E19" s="144">
        <f t="shared" si="0"/>
        <v>12400</v>
      </c>
      <c r="F19" s="144">
        <v>12400</v>
      </c>
      <c r="G19" s="145">
        <v>0</v>
      </c>
    </row>
    <row r="20" spans="1:7" ht="24" customHeight="1">
      <c r="A20" s="138">
        <v>20899</v>
      </c>
      <c r="B20" s="139"/>
      <c r="C20" s="139" t="s">
        <v>66</v>
      </c>
      <c r="D20" s="139" t="s">
        <v>94</v>
      </c>
      <c r="E20" s="140">
        <f t="shared" si="0"/>
        <v>44226.46</v>
      </c>
      <c r="F20" s="140">
        <v>44226.46</v>
      </c>
      <c r="G20" s="141">
        <v>0</v>
      </c>
    </row>
    <row r="21" spans="1:7" ht="24" customHeight="1">
      <c r="A21" s="142">
        <v>2089901</v>
      </c>
      <c r="B21" s="143"/>
      <c r="C21" s="143" t="s">
        <v>66</v>
      </c>
      <c r="D21" s="143" t="s">
        <v>95</v>
      </c>
      <c r="E21" s="144">
        <f t="shared" si="0"/>
        <v>44226.46</v>
      </c>
      <c r="F21" s="144">
        <v>44226.46</v>
      </c>
      <c r="G21" s="145">
        <v>0</v>
      </c>
    </row>
    <row r="22" spans="1:7" ht="24" customHeight="1">
      <c r="A22" s="138" t="s">
        <v>96</v>
      </c>
      <c r="B22" s="139"/>
      <c r="C22" s="139" t="s">
        <v>66</v>
      </c>
      <c r="D22" s="139" t="s">
        <v>97</v>
      </c>
      <c r="E22" s="140">
        <f t="shared" si="0"/>
        <v>406223.7</v>
      </c>
      <c r="F22" s="140">
        <v>406223.7</v>
      </c>
      <c r="G22" s="141">
        <v>0</v>
      </c>
    </row>
    <row r="23" spans="1:7" ht="24" customHeight="1">
      <c r="A23" s="138" t="s">
        <v>98</v>
      </c>
      <c r="B23" s="139"/>
      <c r="C23" s="139" t="s">
        <v>66</v>
      </c>
      <c r="D23" s="139" t="s">
        <v>99</v>
      </c>
      <c r="E23" s="140">
        <f t="shared" si="0"/>
        <v>406223.7</v>
      </c>
      <c r="F23" s="140">
        <v>406223.7</v>
      </c>
      <c r="G23" s="141">
        <v>0</v>
      </c>
    </row>
    <row r="24" spans="1:7" ht="24" customHeight="1">
      <c r="A24" s="142" t="s">
        <v>100</v>
      </c>
      <c r="B24" s="143"/>
      <c r="C24" s="143" t="s">
        <v>66</v>
      </c>
      <c r="D24" s="143" t="s">
        <v>101</v>
      </c>
      <c r="E24" s="144">
        <f t="shared" si="0"/>
        <v>360723.7</v>
      </c>
      <c r="F24" s="144">
        <v>360723.7</v>
      </c>
      <c r="G24" s="145">
        <v>0</v>
      </c>
    </row>
    <row r="25" spans="1:7" ht="24" customHeight="1">
      <c r="A25" s="142" t="s">
        <v>102</v>
      </c>
      <c r="B25" s="143"/>
      <c r="C25" s="143" t="s">
        <v>66</v>
      </c>
      <c r="D25" s="143" t="s">
        <v>103</v>
      </c>
      <c r="E25" s="144">
        <f t="shared" si="0"/>
        <v>45500</v>
      </c>
      <c r="F25" s="144">
        <v>45500</v>
      </c>
      <c r="G25" s="145">
        <v>0</v>
      </c>
    </row>
    <row r="26" spans="1:7" ht="24" customHeight="1">
      <c r="A26" s="138" t="s">
        <v>104</v>
      </c>
      <c r="B26" s="139"/>
      <c r="C26" s="139" t="s">
        <v>66</v>
      </c>
      <c r="D26" s="139" t="s">
        <v>105</v>
      </c>
      <c r="E26" s="140">
        <f t="shared" si="0"/>
        <v>934152.55</v>
      </c>
      <c r="F26" s="140">
        <v>934152.55</v>
      </c>
      <c r="G26" s="141">
        <v>0</v>
      </c>
    </row>
    <row r="27" spans="1:7" ht="24" customHeight="1">
      <c r="A27" s="138" t="s">
        <v>106</v>
      </c>
      <c r="B27" s="139"/>
      <c r="C27" s="139" t="s">
        <v>66</v>
      </c>
      <c r="D27" s="139" t="s">
        <v>107</v>
      </c>
      <c r="E27" s="140">
        <f t="shared" si="0"/>
        <v>934152.55</v>
      </c>
      <c r="F27" s="140">
        <v>934152.55</v>
      </c>
      <c r="G27" s="141">
        <v>0</v>
      </c>
    </row>
    <row r="28" spans="1:7" ht="24" customHeight="1">
      <c r="A28" s="142" t="s">
        <v>108</v>
      </c>
      <c r="B28" s="143"/>
      <c r="C28" s="143" t="s">
        <v>66</v>
      </c>
      <c r="D28" s="143" t="s">
        <v>109</v>
      </c>
      <c r="E28" s="144">
        <f t="shared" si="0"/>
        <v>559369.55</v>
      </c>
      <c r="F28" s="144">
        <v>559369.55</v>
      </c>
      <c r="G28" s="145">
        <v>0</v>
      </c>
    </row>
    <row r="29" spans="1:7" ht="24" customHeight="1">
      <c r="A29" s="146" t="s">
        <v>110</v>
      </c>
      <c r="B29" s="147"/>
      <c r="C29" s="147" t="s">
        <v>66</v>
      </c>
      <c r="D29" s="147" t="s">
        <v>111</v>
      </c>
      <c r="E29" s="148">
        <f t="shared" si="0"/>
        <v>374783</v>
      </c>
      <c r="F29" s="148">
        <v>374783</v>
      </c>
      <c r="G29" s="149">
        <v>0</v>
      </c>
    </row>
    <row r="30" spans="1:7" ht="14.25">
      <c r="A30" s="150" t="s">
        <v>137</v>
      </c>
      <c r="B30" s="78"/>
      <c r="C30" s="78"/>
      <c r="D30" s="78"/>
      <c r="E30" s="78"/>
      <c r="F30" s="78"/>
      <c r="G30" s="78"/>
    </row>
  </sheetData>
  <sheetProtection/>
  <mergeCells count="31">
    <mergeCell ref="A2:G2"/>
    <mergeCell ref="A3:D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E4:E5"/>
    <mergeCell ref="F4:F5"/>
    <mergeCell ref="G4:G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zoomScale="192" zoomScaleNormal="192" zoomScaleSheetLayoutView="100" workbookViewId="0" topLeftCell="A13">
      <selection activeCell="C24" sqref="C24"/>
    </sheetView>
  </sheetViews>
  <sheetFormatPr defaultColWidth="9.00390625" defaultRowHeight="14.25"/>
  <cols>
    <col min="1" max="1" width="7.75390625" style="0" customWidth="1"/>
    <col min="2" max="2" width="22.50390625" style="0" customWidth="1"/>
    <col min="3" max="3" width="11.625" style="0" customWidth="1"/>
    <col min="4" max="4" width="8.625" style="0" customWidth="1"/>
    <col min="5" max="5" width="16.875" style="0" customWidth="1"/>
    <col min="6" max="6" width="12.625" style="0" customWidth="1"/>
    <col min="7" max="7" width="7.75390625" style="0" customWidth="1"/>
    <col min="8" max="8" width="19.625" style="0" customWidth="1"/>
    <col min="9" max="9" width="14.50390625" style="0" customWidth="1"/>
  </cols>
  <sheetData>
    <row r="1" ht="12.75" customHeight="1">
      <c r="A1" t="s">
        <v>138</v>
      </c>
    </row>
    <row r="2" spans="1:9" ht="19.5" customHeight="1">
      <c r="A2" s="88" t="s">
        <v>139</v>
      </c>
      <c r="B2" s="89"/>
      <c r="C2" s="89"/>
      <c r="D2" s="89"/>
      <c r="E2" s="89"/>
      <c r="F2" s="89"/>
      <c r="G2" s="89"/>
      <c r="H2" s="89"/>
      <c r="I2" s="89"/>
    </row>
    <row r="3" spans="1:9" ht="15">
      <c r="A3" s="90" t="s">
        <v>140</v>
      </c>
      <c r="B3" s="91" t="s">
        <v>141</v>
      </c>
      <c r="C3" s="91"/>
      <c r="D3" s="91"/>
      <c r="E3" s="91"/>
      <c r="F3" s="91"/>
      <c r="G3" s="91"/>
      <c r="H3" s="91"/>
      <c r="I3" s="115" t="s">
        <v>142</v>
      </c>
    </row>
    <row r="4" spans="1:9" ht="21.75">
      <c r="A4" s="92" t="s">
        <v>143</v>
      </c>
      <c r="B4" s="93" t="s">
        <v>59</v>
      </c>
      <c r="C4" s="94" t="s">
        <v>8</v>
      </c>
      <c r="D4" s="95" t="s">
        <v>143</v>
      </c>
      <c r="E4" s="93" t="s">
        <v>59</v>
      </c>
      <c r="F4" s="96" t="s">
        <v>8</v>
      </c>
      <c r="G4" s="95" t="s">
        <v>143</v>
      </c>
      <c r="H4" s="93" t="s">
        <v>59</v>
      </c>
      <c r="I4" s="116" t="s">
        <v>8</v>
      </c>
    </row>
    <row r="5" spans="1:9" ht="12" customHeight="1">
      <c r="A5" s="97">
        <v>301</v>
      </c>
      <c r="B5" s="98" t="s">
        <v>144</v>
      </c>
      <c r="C5" s="99">
        <f>C6+C7+C8+C9+C10+C11+C12+C13+C14+C15+C16+C17+C18</f>
        <v>8777152.11</v>
      </c>
      <c r="D5" s="98">
        <v>302</v>
      </c>
      <c r="E5" s="98" t="s">
        <v>145</v>
      </c>
      <c r="F5" s="99">
        <f>SUM(F6:F32)</f>
        <v>542607.0700000001</v>
      </c>
      <c r="G5" s="98">
        <v>310</v>
      </c>
      <c r="H5" s="98" t="s">
        <v>146</v>
      </c>
      <c r="I5" s="117">
        <v>0</v>
      </c>
    </row>
    <row r="6" spans="1:9" ht="12" customHeight="1">
      <c r="A6" s="97">
        <v>30101</v>
      </c>
      <c r="B6" s="98" t="s">
        <v>147</v>
      </c>
      <c r="C6" s="99">
        <v>2778842.96</v>
      </c>
      <c r="D6" s="98">
        <v>30201</v>
      </c>
      <c r="E6" s="98" t="s">
        <v>148</v>
      </c>
      <c r="F6" s="99">
        <v>69858.17</v>
      </c>
      <c r="G6" s="98">
        <v>31001</v>
      </c>
      <c r="H6" s="98" t="s">
        <v>149</v>
      </c>
      <c r="I6" s="117">
        <v>0</v>
      </c>
    </row>
    <row r="7" spans="1:9" ht="12" customHeight="1">
      <c r="A7" s="97">
        <v>30102</v>
      </c>
      <c r="B7" s="98" t="s">
        <v>150</v>
      </c>
      <c r="C7" s="99">
        <v>2240439</v>
      </c>
      <c r="D7" s="98">
        <v>30202</v>
      </c>
      <c r="E7" s="98" t="s">
        <v>151</v>
      </c>
      <c r="F7" s="99">
        <v>3078</v>
      </c>
      <c r="G7" s="98">
        <v>31002</v>
      </c>
      <c r="H7" s="98" t="s">
        <v>152</v>
      </c>
      <c r="I7" s="117">
        <v>0</v>
      </c>
    </row>
    <row r="8" spans="1:9" ht="12" customHeight="1">
      <c r="A8" s="97">
        <v>30103</v>
      </c>
      <c r="B8" s="98" t="s">
        <v>153</v>
      </c>
      <c r="C8" s="99">
        <v>1213574</v>
      </c>
      <c r="D8" s="98">
        <v>30203</v>
      </c>
      <c r="E8" s="98" t="s">
        <v>154</v>
      </c>
      <c r="F8" s="99">
        <v>0</v>
      </c>
      <c r="G8" s="98">
        <v>31003</v>
      </c>
      <c r="H8" s="98" t="s">
        <v>155</v>
      </c>
      <c r="I8" s="117">
        <v>0</v>
      </c>
    </row>
    <row r="9" spans="1:9" ht="12" customHeight="1">
      <c r="A9" s="97">
        <v>30106</v>
      </c>
      <c r="B9" s="98" t="s">
        <v>156</v>
      </c>
      <c r="C9" s="99">
        <v>0</v>
      </c>
      <c r="D9" s="98">
        <v>30204</v>
      </c>
      <c r="E9" s="98" t="s">
        <v>157</v>
      </c>
      <c r="F9" s="99">
        <v>0</v>
      </c>
      <c r="G9" s="98">
        <v>31005</v>
      </c>
      <c r="H9" s="98" t="s">
        <v>158</v>
      </c>
      <c r="I9" s="117">
        <v>0</v>
      </c>
    </row>
    <row r="10" spans="1:9" ht="12" customHeight="1">
      <c r="A10" s="97">
        <v>30107</v>
      </c>
      <c r="B10" s="98" t="s">
        <v>159</v>
      </c>
      <c r="C10" s="99">
        <v>517786.71</v>
      </c>
      <c r="D10" s="98">
        <v>30205</v>
      </c>
      <c r="E10" s="98" t="s">
        <v>160</v>
      </c>
      <c r="F10" s="99">
        <v>26829.83</v>
      </c>
      <c r="G10" s="98">
        <v>31006</v>
      </c>
      <c r="H10" s="98" t="s">
        <v>161</v>
      </c>
      <c r="I10" s="117">
        <v>0</v>
      </c>
    </row>
    <row r="11" spans="1:9" ht="12" customHeight="1">
      <c r="A11" s="97">
        <v>30108</v>
      </c>
      <c r="B11" s="98" t="s">
        <v>162</v>
      </c>
      <c r="C11" s="99">
        <v>884529.26</v>
      </c>
      <c r="D11" s="98">
        <v>30206</v>
      </c>
      <c r="E11" s="98" t="s">
        <v>163</v>
      </c>
      <c r="F11" s="99">
        <v>18130.1</v>
      </c>
      <c r="G11" s="98">
        <v>31007</v>
      </c>
      <c r="H11" s="98" t="s">
        <v>164</v>
      </c>
      <c r="I11" s="117">
        <v>0</v>
      </c>
    </row>
    <row r="12" spans="1:9" ht="12" customHeight="1">
      <c r="A12" s="97">
        <v>30109</v>
      </c>
      <c r="B12" s="98" t="s">
        <v>165</v>
      </c>
      <c r="C12" s="99">
        <v>0</v>
      </c>
      <c r="D12" s="98">
        <v>30207</v>
      </c>
      <c r="E12" s="98" t="s">
        <v>166</v>
      </c>
      <c r="F12" s="99">
        <v>11752.85</v>
      </c>
      <c r="G12" s="98">
        <v>31008</v>
      </c>
      <c r="H12" s="98" t="s">
        <v>167</v>
      </c>
      <c r="I12" s="117">
        <v>0</v>
      </c>
    </row>
    <row r="13" spans="1:9" ht="12" customHeight="1">
      <c r="A13" s="97">
        <v>30110</v>
      </c>
      <c r="B13" s="98" t="s">
        <v>168</v>
      </c>
      <c r="C13" s="99">
        <v>360723.7</v>
      </c>
      <c r="D13" s="98">
        <v>30208</v>
      </c>
      <c r="E13" s="98" t="s">
        <v>169</v>
      </c>
      <c r="F13" s="99">
        <v>172600</v>
      </c>
      <c r="G13" s="98">
        <v>31009</v>
      </c>
      <c r="H13" s="98" t="s">
        <v>170</v>
      </c>
      <c r="I13" s="117">
        <v>0</v>
      </c>
    </row>
    <row r="14" spans="1:9" ht="12" customHeight="1">
      <c r="A14" s="97">
        <v>30111</v>
      </c>
      <c r="B14" s="98" t="s">
        <v>171</v>
      </c>
      <c r="C14" s="99">
        <v>0</v>
      </c>
      <c r="D14" s="98">
        <v>30209</v>
      </c>
      <c r="E14" s="98" t="s">
        <v>172</v>
      </c>
      <c r="F14" s="99">
        <v>17140</v>
      </c>
      <c r="G14" s="98">
        <v>31010</v>
      </c>
      <c r="H14" s="98" t="s">
        <v>173</v>
      </c>
      <c r="I14" s="117">
        <v>0</v>
      </c>
    </row>
    <row r="15" spans="1:9" ht="12" customHeight="1">
      <c r="A15" s="97">
        <v>30112</v>
      </c>
      <c r="B15" s="98" t="s">
        <v>174</v>
      </c>
      <c r="C15" s="99">
        <v>88403.93</v>
      </c>
      <c r="D15" s="98">
        <v>30211</v>
      </c>
      <c r="E15" s="98" t="s">
        <v>175</v>
      </c>
      <c r="F15" s="99">
        <v>9694.5</v>
      </c>
      <c r="G15" s="98">
        <v>31011</v>
      </c>
      <c r="H15" s="98" t="s">
        <v>176</v>
      </c>
      <c r="I15" s="117">
        <v>0</v>
      </c>
    </row>
    <row r="16" spans="1:9" ht="12" customHeight="1">
      <c r="A16" s="97">
        <v>30113</v>
      </c>
      <c r="B16" s="98" t="s">
        <v>109</v>
      </c>
      <c r="C16" s="99">
        <v>563997.55</v>
      </c>
      <c r="D16" s="98">
        <v>30212</v>
      </c>
      <c r="E16" s="98" t="s">
        <v>177</v>
      </c>
      <c r="F16" s="99">
        <v>0</v>
      </c>
      <c r="G16" s="98">
        <v>31012</v>
      </c>
      <c r="H16" s="98" t="s">
        <v>178</v>
      </c>
      <c r="I16" s="117">
        <v>0</v>
      </c>
    </row>
    <row r="17" spans="1:9" ht="12" customHeight="1">
      <c r="A17" s="97">
        <v>30114</v>
      </c>
      <c r="B17" s="98" t="s">
        <v>179</v>
      </c>
      <c r="C17" s="99">
        <v>45500</v>
      </c>
      <c r="D17" s="98">
        <v>30213</v>
      </c>
      <c r="E17" s="98" t="s">
        <v>180</v>
      </c>
      <c r="F17" s="99">
        <v>20761</v>
      </c>
      <c r="G17" s="98">
        <v>31013</v>
      </c>
      <c r="H17" s="98" t="s">
        <v>181</v>
      </c>
      <c r="I17" s="117">
        <v>0</v>
      </c>
    </row>
    <row r="18" spans="1:9" ht="12" customHeight="1">
      <c r="A18" s="97">
        <v>30199</v>
      </c>
      <c r="B18" s="98" t="s">
        <v>182</v>
      </c>
      <c r="C18" s="99">
        <v>83355</v>
      </c>
      <c r="D18" s="98">
        <v>30214</v>
      </c>
      <c r="E18" s="98" t="s">
        <v>183</v>
      </c>
      <c r="F18" s="99">
        <v>560</v>
      </c>
      <c r="G18" s="98">
        <v>31019</v>
      </c>
      <c r="H18" s="98" t="s">
        <v>184</v>
      </c>
      <c r="I18" s="117">
        <v>0</v>
      </c>
    </row>
    <row r="19" spans="1:9" ht="12" customHeight="1">
      <c r="A19" s="97">
        <v>303</v>
      </c>
      <c r="B19" s="98" t="s">
        <v>185</v>
      </c>
      <c r="C19" s="99">
        <f>C20+C21+C22+C23+C24+C25+C26+C27+C28+C29+C30</f>
        <v>475930</v>
      </c>
      <c r="D19" s="98">
        <v>30215</v>
      </c>
      <c r="E19" s="98" t="s">
        <v>186</v>
      </c>
      <c r="F19" s="99">
        <v>0</v>
      </c>
      <c r="G19" s="98">
        <v>31021</v>
      </c>
      <c r="H19" s="98" t="s">
        <v>187</v>
      </c>
      <c r="I19" s="117">
        <v>0</v>
      </c>
    </row>
    <row r="20" spans="1:9" ht="12" customHeight="1">
      <c r="A20" s="97">
        <v>30301</v>
      </c>
      <c r="B20" s="98" t="s">
        <v>188</v>
      </c>
      <c r="C20" s="99">
        <v>0</v>
      </c>
      <c r="D20" s="98">
        <v>30216</v>
      </c>
      <c r="E20" s="98" t="s">
        <v>189</v>
      </c>
      <c r="F20" s="99">
        <v>5000</v>
      </c>
      <c r="G20" s="98">
        <v>31022</v>
      </c>
      <c r="H20" s="98" t="s">
        <v>190</v>
      </c>
      <c r="I20" s="117">
        <v>0</v>
      </c>
    </row>
    <row r="21" spans="1:9" ht="12" customHeight="1">
      <c r="A21" s="97">
        <v>30302</v>
      </c>
      <c r="B21" s="98" t="s">
        <v>191</v>
      </c>
      <c r="C21" s="99">
        <v>396855</v>
      </c>
      <c r="D21" s="98">
        <v>30217</v>
      </c>
      <c r="E21" s="98" t="s">
        <v>192</v>
      </c>
      <c r="F21" s="99">
        <v>0</v>
      </c>
      <c r="G21" s="98">
        <v>31099</v>
      </c>
      <c r="H21" s="98" t="s">
        <v>193</v>
      </c>
      <c r="I21" s="117">
        <v>0</v>
      </c>
    </row>
    <row r="22" spans="1:9" ht="12" customHeight="1">
      <c r="A22" s="97">
        <v>30303</v>
      </c>
      <c r="B22" s="98" t="s">
        <v>194</v>
      </c>
      <c r="C22" s="99">
        <v>0</v>
      </c>
      <c r="D22" s="98">
        <v>30218</v>
      </c>
      <c r="E22" s="98" t="s">
        <v>195</v>
      </c>
      <c r="F22" s="99">
        <v>12105</v>
      </c>
      <c r="G22" s="98">
        <v>312</v>
      </c>
      <c r="H22" s="98" t="s">
        <v>196</v>
      </c>
      <c r="I22" s="117">
        <v>0</v>
      </c>
    </row>
    <row r="23" spans="1:9" ht="12" customHeight="1">
      <c r="A23" s="97">
        <v>30304</v>
      </c>
      <c r="B23" s="98" t="s">
        <v>197</v>
      </c>
      <c r="C23" s="99">
        <v>66675</v>
      </c>
      <c r="D23" s="98">
        <v>30224</v>
      </c>
      <c r="E23" s="98" t="s">
        <v>198</v>
      </c>
      <c r="F23" s="99">
        <v>0</v>
      </c>
      <c r="G23" s="98">
        <v>31201</v>
      </c>
      <c r="H23" s="98" t="s">
        <v>199</v>
      </c>
      <c r="I23" s="117">
        <v>0</v>
      </c>
    </row>
    <row r="24" spans="1:9" ht="12" customHeight="1">
      <c r="A24" s="97">
        <v>30305</v>
      </c>
      <c r="B24" s="98" t="s">
        <v>200</v>
      </c>
      <c r="C24" s="99">
        <v>0</v>
      </c>
      <c r="D24" s="98">
        <v>30225</v>
      </c>
      <c r="E24" s="98" t="s">
        <v>201</v>
      </c>
      <c r="F24" s="99">
        <v>0</v>
      </c>
      <c r="G24" s="98">
        <v>31203</v>
      </c>
      <c r="H24" s="98" t="s">
        <v>202</v>
      </c>
      <c r="I24" s="117">
        <v>0</v>
      </c>
    </row>
    <row r="25" spans="1:9" ht="12" customHeight="1">
      <c r="A25" s="97">
        <v>30306</v>
      </c>
      <c r="B25" s="98" t="s">
        <v>203</v>
      </c>
      <c r="C25" s="99">
        <v>0</v>
      </c>
      <c r="D25" s="98">
        <v>30226</v>
      </c>
      <c r="E25" s="98" t="s">
        <v>204</v>
      </c>
      <c r="F25" s="99">
        <v>59148.69</v>
      </c>
      <c r="G25" s="98">
        <v>31204</v>
      </c>
      <c r="H25" s="98" t="s">
        <v>205</v>
      </c>
      <c r="I25" s="117">
        <v>0</v>
      </c>
    </row>
    <row r="26" spans="1:9" ht="12" customHeight="1">
      <c r="A26" s="97">
        <v>30307</v>
      </c>
      <c r="B26" s="98" t="s">
        <v>206</v>
      </c>
      <c r="C26" s="99">
        <v>0</v>
      </c>
      <c r="D26" s="98">
        <v>30227</v>
      </c>
      <c r="E26" s="98" t="s">
        <v>207</v>
      </c>
      <c r="F26" s="99">
        <v>0</v>
      </c>
      <c r="G26" s="98">
        <v>31205</v>
      </c>
      <c r="H26" s="98" t="s">
        <v>208</v>
      </c>
      <c r="I26" s="117">
        <v>0</v>
      </c>
    </row>
    <row r="27" spans="1:9" ht="12" customHeight="1">
      <c r="A27" s="97">
        <v>30308</v>
      </c>
      <c r="B27" s="98" t="s">
        <v>209</v>
      </c>
      <c r="C27" s="99">
        <v>0</v>
      </c>
      <c r="D27" s="98">
        <v>30228</v>
      </c>
      <c r="E27" s="98" t="s">
        <v>210</v>
      </c>
      <c r="F27" s="99">
        <v>88452.93</v>
      </c>
      <c r="G27" s="98">
        <v>31299</v>
      </c>
      <c r="H27" s="98" t="s">
        <v>211</v>
      </c>
      <c r="I27" s="117">
        <v>0</v>
      </c>
    </row>
    <row r="28" spans="1:9" ht="12" customHeight="1">
      <c r="A28" s="97">
        <v>30309</v>
      </c>
      <c r="B28" s="98" t="s">
        <v>212</v>
      </c>
      <c r="C28" s="99">
        <v>0</v>
      </c>
      <c r="D28" s="98">
        <v>30229</v>
      </c>
      <c r="E28" s="98" t="s">
        <v>213</v>
      </c>
      <c r="F28" s="99">
        <v>0</v>
      </c>
      <c r="G28" s="98">
        <v>313</v>
      </c>
      <c r="H28" s="98" t="s">
        <v>214</v>
      </c>
      <c r="I28" s="117">
        <v>0</v>
      </c>
    </row>
    <row r="29" spans="1:9" ht="12" customHeight="1">
      <c r="A29" s="97">
        <v>30310</v>
      </c>
      <c r="B29" s="98" t="s">
        <v>215</v>
      </c>
      <c r="C29" s="99">
        <v>0</v>
      </c>
      <c r="D29" s="98">
        <v>30231</v>
      </c>
      <c r="E29" s="98" t="s">
        <v>216</v>
      </c>
      <c r="F29" s="99">
        <v>0</v>
      </c>
      <c r="G29" s="98">
        <v>31302</v>
      </c>
      <c r="H29" s="98" t="s">
        <v>217</v>
      </c>
      <c r="I29" s="117">
        <v>0</v>
      </c>
    </row>
    <row r="30" spans="1:9" ht="12" customHeight="1">
      <c r="A30" s="97">
        <v>30399</v>
      </c>
      <c r="B30" s="98" t="s">
        <v>218</v>
      </c>
      <c r="C30" s="99">
        <v>12400</v>
      </c>
      <c r="D30" s="98">
        <v>30239</v>
      </c>
      <c r="E30" s="98" t="s">
        <v>219</v>
      </c>
      <c r="F30" s="99">
        <v>1120</v>
      </c>
      <c r="G30" s="98">
        <v>31303</v>
      </c>
      <c r="H30" s="98" t="s">
        <v>220</v>
      </c>
      <c r="I30" s="117">
        <v>0</v>
      </c>
    </row>
    <row r="31" spans="1:9" ht="12" customHeight="1">
      <c r="A31" s="100"/>
      <c r="B31" s="101"/>
      <c r="C31" s="99"/>
      <c r="D31" s="98">
        <v>30240</v>
      </c>
      <c r="E31" s="98" t="s">
        <v>221</v>
      </c>
      <c r="F31" s="99">
        <v>0</v>
      </c>
      <c r="G31" s="98">
        <v>399</v>
      </c>
      <c r="H31" s="98" t="s">
        <v>222</v>
      </c>
      <c r="I31" s="117">
        <v>0</v>
      </c>
    </row>
    <row r="32" spans="1:9" ht="12" customHeight="1">
      <c r="A32" s="100"/>
      <c r="B32" s="101"/>
      <c r="C32" s="99"/>
      <c r="D32" s="98">
        <v>30299</v>
      </c>
      <c r="E32" s="98" t="s">
        <v>223</v>
      </c>
      <c r="F32" s="99">
        <v>26376</v>
      </c>
      <c r="G32" s="98">
        <v>39906</v>
      </c>
      <c r="H32" s="98" t="s">
        <v>224</v>
      </c>
      <c r="I32" s="117">
        <v>0</v>
      </c>
    </row>
    <row r="33" spans="1:9" ht="12" customHeight="1">
      <c r="A33" s="100"/>
      <c r="B33" s="101"/>
      <c r="C33" s="99"/>
      <c r="D33" s="98">
        <v>307</v>
      </c>
      <c r="E33" s="98" t="s">
        <v>225</v>
      </c>
      <c r="F33" s="99">
        <v>0</v>
      </c>
      <c r="G33" s="98">
        <v>39907</v>
      </c>
      <c r="H33" s="98" t="s">
        <v>226</v>
      </c>
      <c r="I33" s="117">
        <v>0</v>
      </c>
    </row>
    <row r="34" spans="1:9" ht="12" customHeight="1">
      <c r="A34" s="100"/>
      <c r="B34" s="101"/>
      <c r="C34" s="99"/>
      <c r="D34" s="98">
        <v>30701</v>
      </c>
      <c r="E34" s="98" t="s">
        <v>227</v>
      </c>
      <c r="F34" s="99">
        <v>0</v>
      </c>
      <c r="G34" s="98">
        <v>39908</v>
      </c>
      <c r="H34" s="98" t="s">
        <v>228</v>
      </c>
      <c r="I34" s="117">
        <v>0</v>
      </c>
    </row>
    <row r="35" spans="1:9" ht="12" customHeight="1">
      <c r="A35" s="100"/>
      <c r="B35" s="101"/>
      <c r="C35" s="99"/>
      <c r="D35" s="98">
        <v>30702</v>
      </c>
      <c r="E35" s="98" t="s">
        <v>229</v>
      </c>
      <c r="F35" s="99">
        <v>0</v>
      </c>
      <c r="G35" s="98">
        <v>39999</v>
      </c>
      <c r="H35" s="98" t="s">
        <v>230</v>
      </c>
      <c r="I35" s="117">
        <v>0</v>
      </c>
    </row>
    <row r="36" spans="1:9" ht="10.5" customHeight="1">
      <c r="A36" s="100"/>
      <c r="B36" s="101"/>
      <c r="C36" s="99"/>
      <c r="D36" s="98">
        <v>30703</v>
      </c>
      <c r="E36" s="98" t="s">
        <v>231</v>
      </c>
      <c r="F36" s="99">
        <v>0</v>
      </c>
      <c r="G36" s="101"/>
      <c r="H36" s="101"/>
      <c r="I36" s="118"/>
    </row>
    <row r="37" spans="1:9" ht="10.5" customHeight="1">
      <c r="A37" s="102"/>
      <c r="B37" s="103"/>
      <c r="C37" s="99"/>
      <c r="D37" s="98">
        <v>30704</v>
      </c>
      <c r="E37" s="98" t="s">
        <v>232</v>
      </c>
      <c r="F37" s="99">
        <v>0</v>
      </c>
      <c r="G37" s="101"/>
      <c r="H37" s="101"/>
      <c r="I37" s="118"/>
    </row>
    <row r="38" spans="1:9" ht="12" customHeight="1">
      <c r="A38" s="104" t="s">
        <v>233</v>
      </c>
      <c r="B38" s="105"/>
      <c r="C38" s="106">
        <f>C5+C19</f>
        <v>9253082.11</v>
      </c>
      <c r="D38" s="107" t="s">
        <v>234</v>
      </c>
      <c r="E38" s="108"/>
      <c r="F38" s="108"/>
      <c r="G38" s="108"/>
      <c r="H38" s="108"/>
      <c r="I38" s="119">
        <f>F5+I5</f>
        <v>542607.0700000001</v>
      </c>
    </row>
    <row r="39" spans="1:9" ht="12.75" customHeight="1">
      <c r="A39" s="109" t="s">
        <v>64</v>
      </c>
      <c r="B39" s="110"/>
      <c r="C39" s="111">
        <f>C38+I38</f>
        <v>9795689.18</v>
      </c>
      <c r="D39" s="112"/>
      <c r="E39" s="112"/>
      <c r="F39" s="112"/>
      <c r="G39" s="112"/>
      <c r="H39" s="112"/>
      <c r="I39" s="112"/>
    </row>
    <row r="40" spans="1:9" ht="12.75" customHeight="1">
      <c r="A40" s="113" t="s">
        <v>235</v>
      </c>
      <c r="B40" s="114"/>
      <c r="C40" s="114"/>
      <c r="D40" s="114"/>
      <c r="E40" s="114"/>
      <c r="F40" s="114"/>
      <c r="G40" s="114"/>
      <c r="H40" s="114"/>
      <c r="I40" s="114"/>
    </row>
  </sheetData>
  <sheetProtection/>
  <mergeCells count="7">
    <mergeCell ref="A2:I2"/>
    <mergeCell ref="A37:B37"/>
    <mergeCell ref="A38:B38"/>
    <mergeCell ref="D38:H38"/>
    <mergeCell ref="A39:B39"/>
    <mergeCell ref="C39:I39"/>
    <mergeCell ref="A40:I40"/>
  </mergeCells>
  <printOptions/>
  <pageMargins left="0.7479166666666667" right="0.7479166666666667" top="0.5506944444444445" bottom="0.550694444444444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9"/>
  <sheetViews>
    <sheetView zoomScaleSheetLayoutView="100" workbookViewId="0" topLeftCell="A1">
      <selection activeCell="D6" sqref="D6:E6"/>
    </sheetView>
  </sheetViews>
  <sheetFormatPr defaultColWidth="9.00390625" defaultRowHeight="14.25"/>
  <cols>
    <col min="2" max="9" width="5.625" style="0" customWidth="1"/>
    <col min="11" max="20" width="5.625" style="0" customWidth="1"/>
  </cols>
  <sheetData>
    <row r="1" ht="14.25">
      <c r="A1" t="s">
        <v>236</v>
      </c>
    </row>
    <row r="2" spans="1:21" ht="22.5">
      <c r="A2" s="64" t="s">
        <v>237</v>
      </c>
      <c r="B2" s="37"/>
      <c r="C2" s="37"/>
      <c r="D2" s="37"/>
      <c r="E2" s="37"/>
      <c r="F2" s="37"/>
      <c r="G2" s="37"/>
      <c r="H2" s="37"/>
      <c r="I2" s="37"/>
      <c r="J2" s="37"/>
      <c r="K2" s="37"/>
      <c r="L2" s="37"/>
      <c r="M2" s="37"/>
      <c r="N2" s="37"/>
      <c r="O2" s="37"/>
      <c r="P2" s="37"/>
      <c r="Q2" s="37"/>
      <c r="R2" s="37"/>
      <c r="S2" s="37"/>
      <c r="T2" s="37"/>
      <c r="U2" s="37"/>
    </row>
    <row r="3" spans="1:21" ht="14.25">
      <c r="A3" s="65" t="s">
        <v>2</v>
      </c>
      <c r="B3" s="65"/>
      <c r="C3" s="65"/>
      <c r="D3" s="65"/>
      <c r="E3" s="65"/>
      <c r="F3" s="65"/>
      <c r="G3" s="65"/>
      <c r="H3" s="65"/>
      <c r="I3" s="79"/>
      <c r="J3" s="80"/>
      <c r="K3" s="79"/>
      <c r="L3" s="79"/>
      <c r="M3" s="81"/>
      <c r="N3" s="79"/>
      <c r="O3" s="81"/>
      <c r="P3" s="79"/>
      <c r="Q3" s="81"/>
      <c r="R3" s="79"/>
      <c r="S3" s="81"/>
      <c r="T3" s="86" t="s">
        <v>3</v>
      </c>
      <c r="U3" s="87"/>
    </row>
    <row r="4" spans="1:21" ht="14.25">
      <c r="A4" s="66" t="s">
        <v>238</v>
      </c>
      <c r="B4" s="42"/>
      <c r="C4" s="42"/>
      <c r="D4" s="42"/>
      <c r="E4" s="42"/>
      <c r="F4" s="42"/>
      <c r="G4" s="42"/>
      <c r="H4" s="42"/>
      <c r="I4" s="42"/>
      <c r="J4" s="42"/>
      <c r="K4" s="69" t="s">
        <v>239</v>
      </c>
      <c r="L4" s="70"/>
      <c r="M4" s="70"/>
      <c r="N4" s="70"/>
      <c r="O4" s="70"/>
      <c r="P4" s="70"/>
      <c r="Q4" s="70"/>
      <c r="R4" s="70"/>
      <c r="S4" s="70"/>
      <c r="T4" s="70"/>
      <c r="U4" s="70"/>
    </row>
    <row r="5" spans="1:21" ht="27.75" customHeight="1">
      <c r="A5" s="67" t="s">
        <v>64</v>
      </c>
      <c r="B5" s="68" t="s">
        <v>240</v>
      </c>
      <c r="C5" s="68"/>
      <c r="D5" s="69" t="s">
        <v>241</v>
      </c>
      <c r="E5" s="70"/>
      <c r="F5" s="70"/>
      <c r="G5" s="70"/>
      <c r="H5" s="70"/>
      <c r="I5" s="70"/>
      <c r="J5" s="68" t="s">
        <v>242</v>
      </c>
      <c r="K5" s="68" t="s">
        <v>64</v>
      </c>
      <c r="L5" s="68"/>
      <c r="M5" s="68" t="s">
        <v>240</v>
      </c>
      <c r="N5" s="68"/>
      <c r="O5" s="69" t="s">
        <v>241</v>
      </c>
      <c r="P5" s="70"/>
      <c r="Q5" s="70"/>
      <c r="R5" s="70"/>
      <c r="S5" s="70"/>
      <c r="T5" s="70"/>
      <c r="U5" s="68" t="s">
        <v>242</v>
      </c>
    </row>
    <row r="6" spans="1:21" ht="31.5" customHeight="1">
      <c r="A6" s="67"/>
      <c r="B6" s="68"/>
      <c r="C6" s="68"/>
      <c r="D6" s="71" t="s">
        <v>243</v>
      </c>
      <c r="E6" s="72"/>
      <c r="F6" s="71" t="s">
        <v>244</v>
      </c>
      <c r="G6" s="72"/>
      <c r="H6" s="71" t="s">
        <v>245</v>
      </c>
      <c r="I6" s="72"/>
      <c r="J6" s="68"/>
      <c r="K6" s="68"/>
      <c r="L6" s="68"/>
      <c r="M6" s="68"/>
      <c r="N6" s="68"/>
      <c r="O6" s="82" t="s">
        <v>243</v>
      </c>
      <c r="P6" s="83"/>
      <c r="Q6" s="71" t="s">
        <v>244</v>
      </c>
      <c r="R6" s="72"/>
      <c r="S6" s="71" t="s">
        <v>245</v>
      </c>
      <c r="T6" s="72"/>
      <c r="U6" s="68"/>
    </row>
    <row r="7" spans="1:21" ht="24" customHeight="1">
      <c r="A7" s="73">
        <v>1</v>
      </c>
      <c r="B7" s="71">
        <v>2</v>
      </c>
      <c r="C7" s="72"/>
      <c r="D7" s="71">
        <v>3</v>
      </c>
      <c r="E7" s="72"/>
      <c r="F7" s="71">
        <v>4</v>
      </c>
      <c r="G7" s="72"/>
      <c r="H7" s="71">
        <v>5</v>
      </c>
      <c r="I7" s="72"/>
      <c r="J7" s="71">
        <v>6</v>
      </c>
      <c r="K7" s="71">
        <v>7</v>
      </c>
      <c r="L7" s="72"/>
      <c r="M7" s="71">
        <v>8</v>
      </c>
      <c r="N7" s="72"/>
      <c r="O7" s="71">
        <v>9</v>
      </c>
      <c r="P7" s="72"/>
      <c r="Q7" s="71">
        <v>10</v>
      </c>
      <c r="R7" s="72"/>
      <c r="S7" s="71">
        <v>11</v>
      </c>
      <c r="T7" s="72"/>
      <c r="U7" s="71">
        <v>12</v>
      </c>
    </row>
    <row r="8" spans="1:21" ht="33" customHeight="1">
      <c r="A8" s="74">
        <v>0</v>
      </c>
      <c r="B8" s="75">
        <v>0</v>
      </c>
      <c r="C8" s="76"/>
      <c r="D8" s="75">
        <v>0</v>
      </c>
      <c r="E8" s="76"/>
      <c r="F8" s="75">
        <v>0</v>
      </c>
      <c r="G8" s="76"/>
      <c r="H8" s="75">
        <v>0</v>
      </c>
      <c r="I8" s="76"/>
      <c r="J8" s="75">
        <v>0</v>
      </c>
      <c r="K8" s="75">
        <v>0</v>
      </c>
      <c r="L8" s="76"/>
      <c r="M8" s="84">
        <v>0</v>
      </c>
      <c r="N8" s="85"/>
      <c r="O8" s="84">
        <v>0</v>
      </c>
      <c r="P8" s="85"/>
      <c r="Q8" s="84">
        <v>0</v>
      </c>
      <c r="R8" s="85"/>
      <c r="S8" s="84">
        <v>0</v>
      </c>
      <c r="T8" s="85"/>
      <c r="U8" s="84">
        <v>0</v>
      </c>
    </row>
    <row r="9" spans="1:21" ht="14.25">
      <c r="A9" s="77" t="s">
        <v>246</v>
      </c>
      <c r="B9" s="78"/>
      <c r="C9" s="78"/>
      <c r="D9" s="78"/>
      <c r="E9" s="78"/>
      <c r="F9" s="78"/>
      <c r="G9" s="78"/>
      <c r="H9" s="78"/>
      <c r="I9" s="78"/>
      <c r="J9" s="78"/>
      <c r="K9" s="78"/>
      <c r="L9" s="78"/>
      <c r="M9" s="78"/>
      <c r="N9" s="78"/>
      <c r="O9" s="78"/>
      <c r="P9" s="78"/>
      <c r="Q9" s="78"/>
      <c r="R9" s="78"/>
      <c r="S9" s="78"/>
      <c r="T9" s="78"/>
      <c r="U9" s="78"/>
    </row>
  </sheetData>
  <sheetProtection/>
  <mergeCells count="42">
    <mergeCell ref="A2:U2"/>
    <mergeCell ref="A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4"/>
  <sheetViews>
    <sheetView zoomScaleSheetLayoutView="100" workbookViewId="0" topLeftCell="A1">
      <selection activeCell="H9" sqref="H9"/>
    </sheetView>
  </sheetViews>
  <sheetFormatPr defaultColWidth="9.00390625" defaultRowHeight="14.25"/>
  <cols>
    <col min="4" max="4" width="30.875" style="0" customWidth="1"/>
    <col min="5" max="10" width="10.125" style="0" customWidth="1"/>
  </cols>
  <sheetData>
    <row r="1" ht="14.25">
      <c r="A1" t="s">
        <v>247</v>
      </c>
    </row>
    <row r="2" spans="1:10" ht="22.5">
      <c r="A2" s="36" t="s">
        <v>248</v>
      </c>
      <c r="B2" s="37"/>
      <c r="C2" s="37"/>
      <c r="D2" s="37"/>
      <c r="E2" s="37"/>
      <c r="F2" s="37"/>
      <c r="G2" s="37"/>
      <c r="H2" s="37"/>
      <c r="I2" s="37"/>
      <c r="J2" s="37"/>
    </row>
    <row r="3" spans="1:10" ht="13.5" customHeight="1">
      <c r="A3" s="38" t="s">
        <v>2</v>
      </c>
      <c r="B3" s="39"/>
      <c r="C3" s="39"/>
      <c r="D3" s="39"/>
      <c r="E3" s="40"/>
      <c r="F3" s="40"/>
      <c r="G3" s="40"/>
      <c r="H3" s="40"/>
      <c r="I3" s="63" t="s">
        <v>3</v>
      </c>
      <c r="J3" s="63"/>
    </row>
    <row r="4" spans="1:10" ht="15.75" customHeight="1">
      <c r="A4" s="41" t="s">
        <v>6</v>
      </c>
      <c r="B4" s="42"/>
      <c r="C4" s="42"/>
      <c r="D4" s="42"/>
      <c r="E4" s="43" t="s">
        <v>249</v>
      </c>
      <c r="F4" s="44" t="s">
        <v>250</v>
      </c>
      <c r="G4" s="41" t="s">
        <v>251</v>
      </c>
      <c r="H4" s="42"/>
      <c r="I4" s="42"/>
      <c r="J4" s="43" t="s">
        <v>252</v>
      </c>
    </row>
    <row r="5" spans="1:10" ht="14.25">
      <c r="A5" s="45" t="s">
        <v>58</v>
      </c>
      <c r="B5" s="46"/>
      <c r="C5" s="46"/>
      <c r="D5" s="47" t="s">
        <v>59</v>
      </c>
      <c r="E5" s="43"/>
      <c r="F5" s="44"/>
      <c r="G5" s="48" t="s">
        <v>243</v>
      </c>
      <c r="H5" s="47" t="s">
        <v>116</v>
      </c>
      <c r="I5" s="47" t="s">
        <v>117</v>
      </c>
      <c r="J5" s="43"/>
    </row>
    <row r="6" spans="1:10" ht="14.25">
      <c r="A6" s="49" t="s">
        <v>60</v>
      </c>
      <c r="B6" s="50" t="s">
        <v>61</v>
      </c>
      <c r="C6" s="51" t="s">
        <v>62</v>
      </c>
      <c r="D6" s="52" t="s">
        <v>63</v>
      </c>
      <c r="E6" s="48">
        <v>1</v>
      </c>
      <c r="F6" s="53">
        <v>2</v>
      </c>
      <c r="G6" s="53">
        <v>3</v>
      </c>
      <c r="H6" s="53">
        <v>4</v>
      </c>
      <c r="I6" s="53">
        <v>5</v>
      </c>
      <c r="J6" s="53">
        <v>6</v>
      </c>
    </row>
    <row r="7" spans="1:10" ht="24" customHeight="1">
      <c r="A7" s="54" t="s">
        <v>64</v>
      </c>
      <c r="B7" s="54"/>
      <c r="C7" s="54"/>
      <c r="D7" s="54"/>
      <c r="E7" s="55">
        <v>0</v>
      </c>
      <c r="F7" s="55">
        <v>0</v>
      </c>
      <c r="G7" s="55">
        <v>0</v>
      </c>
      <c r="H7" s="55">
        <v>0</v>
      </c>
      <c r="I7" s="55">
        <v>0</v>
      </c>
      <c r="J7" s="55">
        <v>0</v>
      </c>
    </row>
    <row r="8" spans="1:10" ht="24" customHeight="1">
      <c r="A8" s="56" t="s">
        <v>24</v>
      </c>
      <c r="B8" s="57"/>
      <c r="C8" s="57"/>
      <c r="D8" s="58" t="s">
        <v>24</v>
      </c>
      <c r="E8" s="59">
        <v>0</v>
      </c>
      <c r="F8" s="59">
        <v>0</v>
      </c>
      <c r="G8" s="59">
        <v>0</v>
      </c>
      <c r="H8" s="59">
        <v>0</v>
      </c>
      <c r="I8" s="59">
        <v>0</v>
      </c>
      <c r="J8" s="59">
        <v>0</v>
      </c>
    </row>
    <row r="9" spans="1:10" ht="24" customHeight="1">
      <c r="A9" s="56" t="s">
        <v>24</v>
      </c>
      <c r="B9" s="57"/>
      <c r="C9" s="57"/>
      <c r="D9" s="58" t="s">
        <v>24</v>
      </c>
      <c r="E9" s="59"/>
      <c r="F9" s="59"/>
      <c r="G9" s="59"/>
      <c r="H9" s="59"/>
      <c r="I9" s="59"/>
      <c r="J9" s="59"/>
    </row>
    <row r="10" spans="1:10" ht="24" customHeight="1">
      <c r="A10" s="56" t="s">
        <v>24</v>
      </c>
      <c r="B10" s="57"/>
      <c r="C10" s="57"/>
      <c r="D10" s="58" t="s">
        <v>24</v>
      </c>
      <c r="E10" s="59"/>
      <c r="F10" s="59"/>
      <c r="G10" s="59"/>
      <c r="H10" s="59"/>
      <c r="I10" s="59"/>
      <c r="J10" s="59"/>
    </row>
    <row r="11" spans="1:10" ht="24" customHeight="1">
      <c r="A11" s="56" t="s">
        <v>24</v>
      </c>
      <c r="B11" s="57"/>
      <c r="C11" s="57"/>
      <c r="D11" s="58" t="s">
        <v>24</v>
      </c>
      <c r="E11" s="59"/>
      <c r="F11" s="59"/>
      <c r="G11" s="59"/>
      <c r="H11" s="59"/>
      <c r="I11" s="59"/>
      <c r="J11" s="59"/>
    </row>
    <row r="12" spans="1:10" ht="24" customHeight="1">
      <c r="A12" s="56" t="s">
        <v>24</v>
      </c>
      <c r="B12" s="57"/>
      <c r="C12" s="57"/>
      <c r="D12" s="58" t="s">
        <v>24</v>
      </c>
      <c r="E12" s="59"/>
      <c r="F12" s="59"/>
      <c r="G12" s="59"/>
      <c r="H12" s="59"/>
      <c r="I12" s="59"/>
      <c r="J12" s="59"/>
    </row>
    <row r="13" spans="1:10" ht="24" customHeight="1">
      <c r="A13" s="56" t="s">
        <v>24</v>
      </c>
      <c r="B13" s="57"/>
      <c r="C13" s="57"/>
      <c r="D13" s="60" t="s">
        <v>24</v>
      </c>
      <c r="E13" s="59"/>
      <c r="F13" s="59"/>
      <c r="G13" s="59"/>
      <c r="H13" s="59"/>
      <c r="I13" s="59"/>
      <c r="J13" s="59"/>
    </row>
    <row r="14" spans="1:10" ht="14.25">
      <c r="A14" s="61" t="s">
        <v>253</v>
      </c>
      <c r="B14" s="62"/>
      <c r="C14" s="62"/>
      <c r="D14" s="62"/>
      <c r="E14" s="62"/>
      <c r="F14" s="62"/>
      <c r="G14" s="62"/>
      <c r="H14" s="62"/>
      <c r="I14" s="62"/>
      <c r="J14" s="62"/>
    </row>
  </sheetData>
  <sheetProtection/>
  <mergeCells count="17">
    <mergeCell ref="A2:J2"/>
    <mergeCell ref="A3:D3"/>
    <mergeCell ref="I3:J3"/>
    <mergeCell ref="A4:D4"/>
    <mergeCell ref="G4:I4"/>
    <mergeCell ref="A5:C5"/>
    <mergeCell ref="A7:D7"/>
    <mergeCell ref="A8:C8"/>
    <mergeCell ref="A9:C9"/>
    <mergeCell ref="A10:C10"/>
    <mergeCell ref="A11:C11"/>
    <mergeCell ref="A12:C12"/>
    <mergeCell ref="A13:C13"/>
    <mergeCell ref="A14:J14"/>
    <mergeCell ref="E4:E5"/>
    <mergeCell ref="F4:F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1"/>
  <sheetViews>
    <sheetView zoomScaleSheetLayoutView="100" workbookViewId="0" topLeftCell="A4">
      <selection activeCell="I8" sqref="I8:J8"/>
    </sheetView>
  </sheetViews>
  <sheetFormatPr defaultColWidth="9.00390625" defaultRowHeight="14.25"/>
  <cols>
    <col min="1" max="1" width="12.375" style="1" customWidth="1"/>
    <col min="2" max="2" width="6.875" style="0" customWidth="1"/>
    <col min="3" max="3" width="3.75390625" style="0" customWidth="1"/>
    <col min="4" max="4" width="11.625" style="0" customWidth="1"/>
    <col min="5" max="5" width="4.375" style="0" customWidth="1"/>
    <col min="6" max="6" width="6.25390625" style="0" customWidth="1"/>
    <col min="7" max="7" width="3.375" style="0" customWidth="1"/>
    <col min="8" max="8" width="10.25390625" style="0" customWidth="1"/>
    <col min="9" max="9" width="7.625" style="0" customWidth="1"/>
    <col min="10" max="10" width="12.25390625" style="0" customWidth="1"/>
  </cols>
  <sheetData>
    <row r="1" spans="1:10" ht="31.5" customHeight="1">
      <c r="A1" s="2" t="s">
        <v>254</v>
      </c>
      <c r="B1" s="2"/>
      <c r="C1" s="2"/>
      <c r="D1" s="3"/>
      <c r="E1" s="3"/>
      <c r="F1" s="2"/>
      <c r="G1" s="2"/>
      <c r="H1" s="2"/>
      <c r="I1" s="3"/>
      <c r="J1" s="3"/>
    </row>
    <row r="2" spans="1:10" ht="27" customHeight="1">
      <c r="A2" s="4" t="s">
        <v>255</v>
      </c>
      <c r="B2" s="5"/>
      <c r="C2" s="5"/>
      <c r="D2" s="6"/>
      <c r="E2" s="6"/>
      <c r="F2" s="5"/>
      <c r="G2" s="5"/>
      <c r="H2" s="7"/>
      <c r="I2" s="29"/>
      <c r="J2" s="30" t="s">
        <v>256</v>
      </c>
    </row>
    <row r="3" spans="1:10" ht="42" customHeight="1">
      <c r="A3" s="8" t="s">
        <v>257</v>
      </c>
      <c r="B3" s="9"/>
      <c r="C3" s="10"/>
      <c r="D3" s="11" t="s">
        <v>258</v>
      </c>
      <c r="E3" s="11"/>
      <c r="F3" s="11"/>
      <c r="G3" s="11"/>
      <c r="H3" s="11"/>
      <c r="I3" s="11"/>
      <c r="J3" s="11"/>
    </row>
    <row r="4" spans="1:10" ht="42" customHeight="1">
      <c r="A4" s="8" t="s">
        <v>259</v>
      </c>
      <c r="B4" s="9"/>
      <c r="C4" s="10"/>
      <c r="D4" s="12" t="s">
        <v>141</v>
      </c>
      <c r="E4" s="12"/>
      <c r="F4" s="12"/>
      <c r="G4" s="12"/>
      <c r="H4" s="12"/>
      <c r="I4" s="12"/>
      <c r="J4" s="12"/>
    </row>
    <row r="5" spans="1:10" ht="36" customHeight="1">
      <c r="A5" s="8" t="s">
        <v>260</v>
      </c>
      <c r="B5" s="8"/>
      <c r="C5" s="8"/>
      <c r="D5" s="13" t="s">
        <v>261</v>
      </c>
      <c r="E5" s="13"/>
      <c r="F5" s="13" t="s">
        <v>262</v>
      </c>
      <c r="G5" s="13"/>
      <c r="H5" s="13" t="s">
        <v>263</v>
      </c>
      <c r="I5" s="13" t="s">
        <v>264</v>
      </c>
      <c r="J5" s="13"/>
    </row>
    <row r="6" spans="1:10" ht="28.5" customHeight="1">
      <c r="A6" s="8"/>
      <c r="B6" s="8"/>
      <c r="C6" s="8"/>
      <c r="D6" s="16" t="s">
        <v>265</v>
      </c>
      <c r="E6" s="16"/>
      <c r="F6" s="16" t="s">
        <v>265</v>
      </c>
      <c r="G6" s="16"/>
      <c r="H6" s="14"/>
      <c r="I6" s="14"/>
      <c r="J6" s="14"/>
    </row>
    <row r="7" spans="1:10" ht="33" customHeight="1">
      <c r="A7" s="8" t="s">
        <v>266</v>
      </c>
      <c r="B7" s="8"/>
      <c r="C7" s="8"/>
      <c r="D7" s="15" t="s">
        <v>267</v>
      </c>
      <c r="E7" s="16"/>
      <c r="F7" s="15" t="s">
        <v>268</v>
      </c>
      <c r="G7" s="15"/>
      <c r="H7" s="15"/>
      <c r="I7" s="16" t="s">
        <v>269</v>
      </c>
      <c r="J7" s="16"/>
    </row>
    <row r="8" spans="1:10" ht="39.75" customHeight="1">
      <c r="A8" s="8"/>
      <c r="B8" s="8"/>
      <c r="C8" s="8"/>
      <c r="D8" s="27">
        <v>89.77</v>
      </c>
      <c r="E8" s="27"/>
      <c r="F8" s="27">
        <v>89.77</v>
      </c>
      <c r="G8" s="27"/>
      <c r="H8" s="27"/>
      <c r="I8" s="35">
        <v>1</v>
      </c>
      <c r="J8" s="27"/>
    </row>
    <row r="9" spans="1:10" ht="82.5" customHeight="1">
      <c r="A9" s="8" t="s">
        <v>270</v>
      </c>
      <c r="B9" s="8"/>
      <c r="C9" s="8"/>
      <c r="D9" s="18" t="s">
        <v>271</v>
      </c>
      <c r="E9" s="18"/>
      <c r="F9" s="18"/>
      <c r="G9" s="18"/>
      <c r="H9" s="18"/>
      <c r="I9" s="18"/>
      <c r="J9" s="18"/>
    </row>
    <row r="10" spans="1:10" ht="78" customHeight="1">
      <c r="A10" s="8" t="s">
        <v>272</v>
      </c>
      <c r="B10" s="8"/>
      <c r="C10" s="8"/>
      <c r="D10" s="32" t="s">
        <v>273</v>
      </c>
      <c r="E10" s="32"/>
      <c r="F10" s="32"/>
      <c r="G10" s="32"/>
      <c r="H10" s="32"/>
      <c r="I10" s="32"/>
      <c r="J10" s="32"/>
    </row>
    <row r="11" spans="1:10" ht="36.75" customHeight="1">
      <c r="A11" s="20" t="s">
        <v>274</v>
      </c>
      <c r="B11" s="21" t="s">
        <v>275</v>
      </c>
      <c r="C11" s="21"/>
      <c r="D11" s="22" t="s">
        <v>276</v>
      </c>
      <c r="E11" s="33"/>
      <c r="F11" s="33"/>
      <c r="G11" s="33"/>
      <c r="H11" s="33"/>
      <c r="I11" s="33"/>
      <c r="J11" s="33"/>
    </row>
    <row r="12" spans="1:10" ht="28.5" customHeight="1">
      <c r="A12" s="23" t="s">
        <v>265</v>
      </c>
      <c r="B12" s="24"/>
      <c r="C12" s="24"/>
      <c r="D12" s="25"/>
      <c r="E12" s="34"/>
      <c r="F12" s="34"/>
      <c r="G12" s="34"/>
      <c r="H12" s="34"/>
      <c r="I12" s="34"/>
      <c r="J12" s="34"/>
    </row>
    <row r="13" spans="1:10" ht="36" customHeight="1">
      <c r="A13" s="26" t="s">
        <v>277</v>
      </c>
      <c r="B13" s="26" t="s">
        <v>278</v>
      </c>
      <c r="C13" s="26"/>
      <c r="D13" s="27" t="s">
        <v>279</v>
      </c>
      <c r="E13" s="27" t="s">
        <v>265</v>
      </c>
      <c r="F13" s="27" t="s">
        <v>280</v>
      </c>
      <c r="G13" s="27"/>
      <c r="H13" s="27"/>
      <c r="I13" s="27" t="s">
        <v>281</v>
      </c>
      <c r="J13" s="27"/>
    </row>
    <row r="14" spans="1:11" ht="57" customHeight="1">
      <c r="A14" s="28" t="s">
        <v>282</v>
      </c>
      <c r="B14" s="28"/>
      <c r="C14" s="28"/>
      <c r="D14" s="28"/>
      <c r="E14" s="28"/>
      <c r="F14" s="28"/>
      <c r="G14" s="28"/>
      <c r="H14" s="28"/>
      <c r="I14" s="28"/>
      <c r="J14" s="28"/>
      <c r="K14" s="28"/>
    </row>
    <row r="15" spans="1:10" ht="39" customHeight="1">
      <c r="A15" s="4" t="s">
        <v>283</v>
      </c>
      <c r="B15" s="4"/>
      <c r="C15" s="4"/>
      <c r="D15" s="4"/>
      <c r="E15" s="4"/>
      <c r="F15" s="4"/>
      <c r="G15" s="4"/>
      <c r="H15" s="4"/>
      <c r="I15" s="4"/>
      <c r="J15" s="4"/>
    </row>
    <row r="16" ht="45.75" customHeight="1"/>
    <row r="17" ht="57" customHeight="1"/>
    <row r="18" spans="1:10" ht="14.25">
      <c r="A18" s="4"/>
      <c r="B18" s="4"/>
      <c r="C18" s="4"/>
      <c r="D18" s="4"/>
      <c r="E18" s="4"/>
      <c r="F18" s="4"/>
      <c r="G18" s="4"/>
      <c r="H18" s="4"/>
      <c r="I18" s="4"/>
      <c r="J18" s="4"/>
    </row>
    <row r="21" spans="1:10" ht="14.25">
      <c r="A21" s="4"/>
      <c r="B21" s="4"/>
      <c r="C21" s="4"/>
      <c r="D21" s="4"/>
      <c r="E21" s="4"/>
      <c r="F21" s="4"/>
      <c r="G21" s="4"/>
      <c r="H21" s="4"/>
      <c r="I21" s="4"/>
      <c r="J21" s="4"/>
    </row>
  </sheetData>
  <sheetProtection/>
  <mergeCells count="33">
    <mergeCell ref="A1:J1"/>
    <mergeCell ref="A2:H2"/>
    <mergeCell ref="A3:C3"/>
    <mergeCell ref="D3:J3"/>
    <mergeCell ref="A4:C4"/>
    <mergeCell ref="D4:J4"/>
    <mergeCell ref="D5:E5"/>
    <mergeCell ref="F5:G5"/>
    <mergeCell ref="I5:J5"/>
    <mergeCell ref="D6:E6"/>
    <mergeCell ref="F6:G6"/>
    <mergeCell ref="I6:J6"/>
    <mergeCell ref="D7:E7"/>
    <mergeCell ref="F7:H7"/>
    <mergeCell ref="I7:J7"/>
    <mergeCell ref="D8:E8"/>
    <mergeCell ref="F8:H8"/>
    <mergeCell ref="I8:J8"/>
    <mergeCell ref="A9:C9"/>
    <mergeCell ref="D9:J9"/>
    <mergeCell ref="A10:C10"/>
    <mergeCell ref="D10:J10"/>
    <mergeCell ref="B11:C11"/>
    <mergeCell ref="B12:C12"/>
    <mergeCell ref="G13:H13"/>
    <mergeCell ref="A14:J14"/>
    <mergeCell ref="A15:J15"/>
    <mergeCell ref="A18:J18"/>
    <mergeCell ref="A21:J21"/>
    <mergeCell ref="D11:D12"/>
    <mergeCell ref="A5:C6"/>
    <mergeCell ref="A7:C8"/>
    <mergeCell ref="E11:J12"/>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々爱被冰凝固ゝ</cp:lastModifiedBy>
  <dcterms:created xsi:type="dcterms:W3CDTF">2019-09-10T08:44:08Z</dcterms:created>
  <dcterms:modified xsi:type="dcterms:W3CDTF">2021-06-22T09:15:52Z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